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\Avance Cumplimiento MIR\"/>
    </mc:Choice>
  </mc:AlternateContent>
  <bookViews>
    <workbookView xWindow="0" yWindow="0" windowWidth="23040" windowHeight="9384" activeTab="10"/>
  </bookViews>
  <sheets>
    <sheet name="MIR" sheetId="1" r:id="rId1"/>
    <sheet name="FIN" sheetId="2" r:id="rId2"/>
    <sheet name="PROPOSITO" sheetId="3" r:id="rId3"/>
    <sheet name="C1" sheetId="5" r:id="rId4"/>
    <sheet name="A1.1" sheetId="4" r:id="rId5"/>
    <sheet name="A1.2" sheetId="6" r:id="rId6"/>
    <sheet name="C2" sheetId="8" r:id="rId7"/>
    <sheet name="A2.1" sheetId="7" r:id="rId8"/>
    <sheet name="C3" sheetId="9" r:id="rId9"/>
    <sheet name="A3.1" sheetId="10" r:id="rId10"/>
    <sheet name="A3.2" sheetId="11" r:id="rId11"/>
  </sheets>
  <definedNames>
    <definedName name="_xlnm.Print_Area" localSheetId="9">A3.1!$A$1:$L$26</definedName>
    <definedName name="_xlnm.Print_Area" localSheetId="8">'C3'!$A$1:$L$26</definedName>
    <definedName name="_xlnm.Print_Area" localSheetId="0">MIR!$A$1:$E$20</definedName>
    <definedName name="_xlnm.Print_Titles" localSheetId="0">MIR!$1:$10</definedName>
  </definedNames>
  <calcPr calcId="152511"/>
</workbook>
</file>

<file path=xl/calcChain.xml><?xml version="1.0" encoding="utf-8"?>
<calcChain xmlns="http://schemas.openxmlformats.org/spreadsheetml/2006/main">
  <c r="B3" i="11" l="1"/>
  <c r="B3" i="10"/>
  <c r="B3" i="9"/>
  <c r="B3" i="7"/>
  <c r="B3" i="8"/>
  <c r="B3" i="6"/>
  <c r="B3" i="4"/>
  <c r="B3" i="5"/>
  <c r="B3" i="3"/>
  <c r="B3" i="2" l="1"/>
  <c r="J26" i="11" l="1"/>
  <c r="I26" i="11"/>
  <c r="H26" i="11"/>
  <c r="F26" i="11"/>
  <c r="D26" i="11"/>
  <c r="J26" i="10"/>
  <c r="H26" i="10"/>
  <c r="F26" i="10"/>
  <c r="D26" i="10"/>
  <c r="K26" i="9"/>
  <c r="J26" i="9"/>
  <c r="H26" i="9"/>
  <c r="F26" i="9"/>
  <c r="D26" i="9"/>
  <c r="K26" i="8"/>
  <c r="J26" i="8"/>
  <c r="H26" i="8"/>
  <c r="F26" i="8"/>
  <c r="D26" i="8"/>
  <c r="K26" i="7"/>
  <c r="J26" i="7"/>
  <c r="H26" i="7"/>
  <c r="F26" i="7"/>
  <c r="D26" i="7"/>
  <c r="K26" i="6"/>
  <c r="J26" i="6"/>
  <c r="H26" i="6"/>
  <c r="F26" i="6"/>
  <c r="D26" i="6"/>
  <c r="K26" i="5"/>
  <c r="J26" i="5"/>
  <c r="H26" i="5"/>
  <c r="F26" i="5"/>
  <c r="D26" i="5"/>
  <c r="K26" i="4"/>
  <c r="J26" i="4"/>
  <c r="H26" i="4"/>
  <c r="F26" i="4"/>
  <c r="D26" i="4"/>
  <c r="K26" i="3"/>
  <c r="J26" i="3"/>
  <c r="H26" i="3"/>
  <c r="F26" i="3"/>
  <c r="D26" i="3"/>
  <c r="K26" i="2"/>
  <c r="J26" i="2"/>
  <c r="H26" i="2"/>
  <c r="F26" i="2"/>
  <c r="D26" i="2"/>
</calcChain>
</file>

<file path=xl/sharedStrings.xml><?xml version="1.0" encoding="utf-8"?>
<sst xmlns="http://schemas.openxmlformats.org/spreadsheetml/2006/main" count="649" uniqueCount="185">
  <si>
    <t>NIVEL</t>
  </si>
  <si>
    <t>RESUMEN NARRATIVO (OBJETIVOS)</t>
  </si>
  <si>
    <t>INDICADORES</t>
  </si>
  <si>
    <t>MEDIOS DE VERIFICACIÓN</t>
  </si>
  <si>
    <t>SUPUESTOS</t>
  </si>
  <si>
    <t>FIN</t>
  </si>
  <si>
    <t>PROPÓSITO</t>
  </si>
  <si>
    <t>COMPONENTE 1</t>
  </si>
  <si>
    <t>ACTIVIDAD 1.1</t>
  </si>
  <si>
    <t>ACTIVIDAD 1.2</t>
  </si>
  <si>
    <t>MATRIZ DE INDICADORES PARA RESULTADOS (MIR)</t>
  </si>
  <si>
    <t>CLAVE DEL Pp</t>
  </si>
  <si>
    <t>NOMBRE DEL PROGRAMA PRESUPUESTARIO (Pp)</t>
  </si>
  <si>
    <t>AÑO</t>
  </si>
  <si>
    <t>CLAVE DE LA UR</t>
  </si>
  <si>
    <t>NOMBRE DE LA UNIDAD RESPONSABLE (UR)</t>
  </si>
  <si>
    <t>COMPONENTE 2</t>
  </si>
  <si>
    <t>ACTIVIDAD 2.1</t>
  </si>
  <si>
    <t>MÓDULO DE PROFECO EN NAVOJOA</t>
  </si>
  <si>
    <t>Asesorar e informar al consumidor en materia de consumo responsable</t>
  </si>
  <si>
    <t>Realizar programas especiales de verificaciòn y vigilancia</t>
  </si>
  <si>
    <t>Recibir y gestionar  las solicitudes de calibración de instrumentos de medición</t>
  </si>
  <si>
    <t xml:space="preserve">Recibir y gestionar  las quejas y denuncias en materia de consumo  </t>
  </si>
  <si>
    <t>Porcentaje de verificaciones y vigilancias del cumplimiento de la Ley en comportamientos comerciales</t>
  </si>
  <si>
    <t>Porcetaje de programas especiales de verificación y vigilancia</t>
  </si>
  <si>
    <t>Porcentaje de quejas y denuncias en materia de consumo</t>
  </si>
  <si>
    <t>Expedientes con evidencias. Disponible Módulo PROFECO</t>
  </si>
  <si>
    <t>Informe de actividades y acciones realizadas del Módulo PROFECO. Disponible en: Módulo PROFECO</t>
  </si>
  <si>
    <t>Notificaciones de audiencias de conciliación. Disponible en: Módulo PROFECO</t>
  </si>
  <si>
    <t>Bitacora de asistencia al Módulo PROFECO</t>
  </si>
  <si>
    <t xml:space="preserve">Solicitudes de calibración de Instrumentos de medición </t>
  </si>
  <si>
    <t>Fotografias y/u oficios de verificaciones a comercios</t>
  </si>
  <si>
    <t>Consumidores y proveedores participan en audiencias de conciliación.</t>
  </si>
  <si>
    <t>Comercios participen en calibración de intrumentos de medición</t>
  </si>
  <si>
    <t>Exhortos y/o fotografias de programas especiales de verifición y vigilancia</t>
  </si>
  <si>
    <t xml:space="preserve"> La Delegación PROFECO Zona Pacifico gira indicaciones para realizar verificaciones</t>
  </si>
  <si>
    <t>Consumidores y proveedores participan en programas de verificación y vigilancia</t>
  </si>
  <si>
    <t>FICHA TÉCNICA DEL INDICADOR DE LA MIR</t>
  </si>
  <si>
    <t>MODULO DE PROFECO EN NAVOJOA</t>
  </si>
  <si>
    <t>ELEMENTOS DEL INDICADOR</t>
  </si>
  <si>
    <t>DIMENSIÓN A MEDIR</t>
  </si>
  <si>
    <t>NOMBRE</t>
  </si>
  <si>
    <t>DEFINICIÓN</t>
  </si>
  <si>
    <t>MÉTODO DE CÁLCULO</t>
  </si>
  <si>
    <t>UNIDAD DE MEDIDA</t>
  </si>
  <si>
    <t>FRECUENCIA DE MEDICIÓN</t>
  </si>
  <si>
    <t>LÍNEA BASE</t>
  </si>
  <si>
    <t>N/D</t>
  </si>
  <si>
    <t>SENTIDO</t>
  </si>
  <si>
    <t>TIPO</t>
  </si>
  <si>
    <t xml:space="preserve">NIVEL DE LA MIR AL QUE CORRESPONDE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</si>
  <si>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</si>
  <si>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</si>
  <si>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</si>
  <si>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</si>
  <si>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</si>
  <si>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</si>
  <si>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</si>
  <si>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</si>
  <si>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</si>
  <si>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</si>
  <si>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</si>
  <si>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</si>
  <si>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RESULTADO ESPERADO</t>
  </si>
  <si>
    <t>Porcentaje</t>
  </si>
  <si>
    <t xml:space="preserve">Variación porcentual  </t>
  </si>
  <si>
    <t>Anual</t>
  </si>
  <si>
    <t>Ascendente</t>
  </si>
  <si>
    <t>Estrategico</t>
  </si>
  <si>
    <t>Fin</t>
  </si>
  <si>
    <t>Acumulable</t>
  </si>
  <si>
    <t>COMPONENTE 3</t>
  </si>
  <si>
    <t>ACTIVIDAD 3.1</t>
  </si>
  <si>
    <t>ACTIVIDAD 3.2</t>
  </si>
  <si>
    <t>Eficacia</t>
  </si>
  <si>
    <t>Proposito</t>
  </si>
  <si>
    <t>Componente 1</t>
  </si>
  <si>
    <t>Porcentaje de procedimientos de conciliación, para resolver conflictos entre consumidores y proveedores</t>
  </si>
  <si>
    <t>Del total de notificaciones programadas a realizar, este idicador medirá qué porcentaje fueron realizadas</t>
  </si>
  <si>
    <t>Trimestral</t>
  </si>
  <si>
    <t>Gestión</t>
  </si>
  <si>
    <t>Acciones de solucionar conflictos entre consumidores y proveedores</t>
  </si>
  <si>
    <t>Actividad 1.1</t>
  </si>
  <si>
    <t>Actividad 1.2</t>
  </si>
  <si>
    <t>Componente 2</t>
  </si>
  <si>
    <t>Promoción de un consumo responsable e inteligente</t>
  </si>
  <si>
    <t>Promoción</t>
  </si>
  <si>
    <t>Componente 3</t>
  </si>
  <si>
    <t>Verificaciones y vigilancia a establecimientos de Navojoa</t>
  </si>
  <si>
    <t xml:space="preserve">Número de verificaciones  realizadas </t>
  </si>
  <si>
    <t>Número de verificaciones programadas a realizar</t>
  </si>
  <si>
    <t>Verificación</t>
  </si>
  <si>
    <t>Actividad 2.1</t>
  </si>
  <si>
    <t>Del total de programas especiales de verificación y vigilancia programados a realizar, este idicador medirá qué porcentaje de programas especiales de verificación y vigilancia  realizadas</t>
  </si>
  <si>
    <t>(Número de programas especiales de  verificación y vigilancia  realizadas / Número de  programas especiales de  verificación y vigilancia programadas a realizar ) * 100</t>
  </si>
  <si>
    <t>Actividad 3.1</t>
  </si>
  <si>
    <t>Programas especiales  de verificación y vigilancia en fechas de alto consumo</t>
  </si>
  <si>
    <t>Número de programas especiales de  verificación y vigilancia  realizadas</t>
  </si>
  <si>
    <t>Número de  programas especiales de  verificación y vigilancia programadas a realizar</t>
  </si>
  <si>
    <t>Programa</t>
  </si>
  <si>
    <t>Porcentaje de gestiones de  de calibración de instrumentos de medición</t>
  </si>
  <si>
    <t>Porcentaje de gestiones de calibración de instrumentos de medición</t>
  </si>
  <si>
    <t>Del total de gestiónes de calibración de instrumentos de medición realizar, este idicador medirá qué porcentaje de gestiónes de calibración de instrumentos de medición  realizadas</t>
  </si>
  <si>
    <t>(Número   gestiónes de calibración de instrumentos de medición realizadas / Número de  gestiónes de calibración de instrumentos de medición  a realizar ) * 100</t>
  </si>
  <si>
    <t>Actividad 3.2</t>
  </si>
  <si>
    <t>Calibración de instrumentos de medición en comercios de Navojoa</t>
  </si>
  <si>
    <t>Número   gestiónes de calibración de instrumentos de medición realizadas</t>
  </si>
  <si>
    <t>Número de  gestiónes de calibración de instrumentos de medición  a realizar</t>
  </si>
  <si>
    <t>MUNICIPIO DE NAVOJOA</t>
  </si>
  <si>
    <t>NO. DEL EJE RECTOR DEL PMD</t>
  </si>
  <si>
    <t>NOMBRE DEL EJE RECTOR DEL PLAN MUNICIPAL DE DESARROLLO (PMD)</t>
  </si>
  <si>
    <t>Conflictos entre consumidores y proveedores del Municipio de Navojoa resueltos, Relaciones de consumo, a
través de los procedimientos de conciliación, establecidos en la LFPC</t>
  </si>
  <si>
    <t>Notificaciones</t>
  </si>
  <si>
    <t>Quejas</t>
  </si>
  <si>
    <t>Del total de quejas  programadas a gestionar, este idicador medirá qué porcentaje fueron gestionadas</t>
  </si>
  <si>
    <t>(Número de quejas gestionadas / Número de  quejas  programadas a gestionar) * 100</t>
  </si>
  <si>
    <t>Personas</t>
  </si>
  <si>
    <t>Número de notificaciones programadas a realizar</t>
  </si>
  <si>
    <t>(Número de notificaciones realizadas / Número de notificaciones programadas a realizar) * 100</t>
  </si>
  <si>
    <t>Del total de atención y asesorias   programados a realizar, este idicador medirá qué porcentaje de atención y asesorías  fueron realizadas</t>
  </si>
  <si>
    <t>(Número de atención y asesorias   realizadas / Número de atención  y asesorias  programadas a realizar) * 100</t>
  </si>
  <si>
    <t>Porcentaje de acciones que promueven el conocimiento de los derechos del consumidor</t>
  </si>
  <si>
    <t>Del total de acciones de promoción del conocimiento de los derechos del consumidor  programados a realizar, este idicador medirá qué porcentaje de acciones de promoción de los derechos y obligaciones entre consumidores y proveedores realizado</t>
  </si>
  <si>
    <t>(Número de acciones de promoción de  los conocimientos de los  derechos del consumidor  realizados / Número de acciones de promoción de los conocimientos de los derechos del consumidor  programados a realizar ) * 100</t>
  </si>
  <si>
    <t>Promover el conocimiento de los derechos del consumidor</t>
  </si>
  <si>
    <t>Difusiónes</t>
  </si>
  <si>
    <t xml:space="preserve">Número  de difusiones realizadas </t>
  </si>
  <si>
    <t>Número de difusiones programados a realizar</t>
  </si>
  <si>
    <t>Número de promoción realizadas</t>
  </si>
  <si>
    <t xml:space="preserve">Número  de promoción  programados a realizar </t>
  </si>
  <si>
    <t>Del total de acciones de difusión para hacer un consumo responsable programados a realizar, este idicador medirá qué porcentaje de acciones de difusión para hacer un consumo responsable realizado</t>
  </si>
  <si>
    <t>(Número de acciones de difusión para hacer un consumo responsable  realizados / Número de acciones de difusión para hacer un consumo responsable programados a realizar ) * 100</t>
  </si>
  <si>
    <t>Del total de verificaciones y vigilancias programados a realizar, este idicador medirá qué porcentaje de verificaciones y vigilancia  realizadas</t>
  </si>
  <si>
    <t>(Número de verificaciones y vigilancia realizadas / Número de verificaciones y vigilancia programadas a realizar ) * 100</t>
  </si>
  <si>
    <t xml:space="preserve"> Promover el conocimiento de los derechos del consumidor</t>
  </si>
  <si>
    <t>Porcentaje de promociones de conocimientos de los derechos del consumidor</t>
  </si>
  <si>
    <t>Reporte y/o fotofrafia de acciones de promoción de conocimientos de los derechos de los consuidores</t>
  </si>
  <si>
    <t>Los consumidores participan en acciones de promoción de conocimientos de los derechos de los consumidores</t>
  </si>
  <si>
    <t xml:space="preserve"> Difusión de una cultura de consumo responsable e inteligente</t>
  </si>
  <si>
    <t>Porcentaje de acciones de difusión  para hacer un consumo responsble e inteligente</t>
  </si>
  <si>
    <t>Porcentaje de acciones  de difusion cultura de consumo responsable e inteligente</t>
  </si>
  <si>
    <t>Reporte y/o fotofrafia de acciones de difusión de una cultura de consumo responsable e nteligente</t>
  </si>
  <si>
    <t>Los consumidores participan en acciones de difusión de un cultura de consumo responsable e inteligente.</t>
  </si>
  <si>
    <t>Porcentaje de atención y asesorias  al consumidor en materia de consumo responsable</t>
  </si>
  <si>
    <t>Número notificaciones realizadas</t>
  </si>
  <si>
    <t xml:space="preserve">  Porcentaje de atención de consultas para brindar asesoría e información al consumidor.</t>
  </si>
  <si>
    <t>Consultas para asesorar e informar al consumidor.</t>
  </si>
  <si>
    <t>Relativo</t>
  </si>
  <si>
    <t>Quejas en materia de consumo conciliadas</t>
  </si>
  <si>
    <t>Número de quejas  conciliadas</t>
  </si>
  <si>
    <t xml:space="preserve"> Número de quejas  programadas a conciliar</t>
  </si>
  <si>
    <t>Número de   asesorias   realizadas</t>
  </si>
  <si>
    <t xml:space="preserve"> Número de  asesorias  programadas a realizar</t>
  </si>
  <si>
    <t>Los consumidores están interesados en conocer sus derechos y las obligaciones de los proveedores en las relaciones de consumo, así como en conocer la labor de la Procuraduría Federal del Consumidor para tomar decisiones de compra informadas.</t>
  </si>
  <si>
    <t xml:space="preserve">Los consumidores y proveedores asisten a las audiencias de conciliación. El
proveedor presenta propuestas factibles de solución.
</t>
  </si>
  <si>
    <t>Contribuir a impulsar la competencia en el mercado interno y la mejora
regulatoria.</t>
  </si>
  <si>
    <t>Concentración del poder del mercado</t>
  </si>
  <si>
    <t>Porcentaje ponderado de respuesta a la pregunta ? Cómo caracteriza la actividad empresarial?</t>
  </si>
  <si>
    <t xml:space="preserve">Estatus  de la actividad empresarial en periodo actual </t>
  </si>
  <si>
    <t>Estatus de la actividad empresarial  en periodo previo</t>
  </si>
  <si>
    <t>Encuesta</t>
  </si>
  <si>
    <t>Este indicador medira la variación porcentual  del valor a partir de la respuesta: En el Municipio, ? Cómo caracteriza la actividad empresarial? Considerando valores entre 1 (dominado por unos pocos grupos de negocios) y 2 (dispersoentre muchas empresas)</t>
  </si>
  <si>
    <t>La población consumidora resuelve sus conflictos con los proveedores de
bienes, productos y servicios.</t>
  </si>
  <si>
    <t>Porcentaje de monto recuperado en los procedimientos concluidos</t>
  </si>
  <si>
    <t>Monto recuperado en los procedimientos concluidos en perioo actual</t>
  </si>
  <si>
    <t>Monto recuperado en los procedimientos concluidos   en periodo previo</t>
  </si>
  <si>
    <t>(Monto recuperdo en  periodo actual / areas atendidas en periodo previo) -1*100</t>
  </si>
  <si>
    <t>Mide la proporción del monto reclamado por los consumidores al momento de ingresar la queja, que es ecuperado en el trimestre en el que se concluye el procedimiento.</t>
  </si>
  <si>
    <t>Montos</t>
  </si>
  <si>
    <t xml:space="preserve"> Solicitudes</t>
  </si>
  <si>
    <t>Contribuir a impulsar la competencia en el mercado interno y la mejora regulatoria.</t>
  </si>
  <si>
    <t>Promedio ponderado de respuestas a la pregunta ¿Cómo caracteriza la actividad empresarial?</t>
  </si>
  <si>
    <t>Los consumidores deciden apropiadamente sobre sus compras considerando la información proporcionada por la institución.</t>
  </si>
  <si>
    <t>La población consumidora resuelve sus conflictos con los proveedores de bienes productos y servicios.</t>
  </si>
  <si>
    <t>Monto recuperado en los procedimientos concluidos en el periodo t:Reporte de quejas que concluyen su procedimiento conciliatorio</t>
  </si>
  <si>
    <t>Verificación y vigilancia del cumplimiento de la LFPC</t>
  </si>
  <si>
    <t>SA</t>
  </si>
  <si>
    <t>REALIZADAS</t>
  </si>
  <si>
    <t>REALIZADA</t>
  </si>
  <si>
    <t>REALIAZADAS</t>
  </si>
  <si>
    <t>-</t>
  </si>
  <si>
    <t>EN EL TERCER TRIMESTRE 2025, NO SE LLEVARON ACABO LAS METAS YA QUE  CONCLUYO LA VIGENCIA DE CONTRATO DE COLABORACIÓN ENTRE PROFECO -H. AYUNTAMIENTO DE NAVOJOA.</t>
  </si>
  <si>
    <t>DA</t>
  </si>
  <si>
    <t>POLITICA Y GOBIERNO</t>
  </si>
  <si>
    <t>NAVOJOA COMUNIDAD FUERTE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</si>
</sst>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medium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NumberFormat="1" applyFont="1" applyFill="1" applyBorder="1" applyAlignment="1">
      <alignment horizontal="center" vertical="center" wrapText="1"/>
    </xf>
    <xf numFmtId="9" fontId="9" fillId="0" borderId="1" xfId="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9" fontId="9" fillId="0" borderId="1" xfId="2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43" fontId="9" fillId="0" borderId="1" xfId="1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4">
    <cellStyle name="Millares" xfId="1" builtinId="3"/>
    <cellStyle name="Millares 2" xf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53340</xdr:rowOff>
    </xdr:from>
    <xdr:to>
      <xdr:col>1</xdr:col>
      <xdr:colOff>190500</xdr:colOff>
      <xdr:row>1</xdr:row>
      <xdr:rowOff>175260</xdr:rowOff>
    </xdr:to>
    <xdr:pic>
      <xdr:nvPicPr>
        <xdr:cNvPr id="4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45720" y="53340"/>
          <a:ext cx="162306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view="pageBreakPreview" zoomScaleNormal="100" zoomScaleSheetLayoutView="100" workbookViewId="0">
      <selection activeCell="B4" sqref="B4:D4"/>
    </sheetView>
  </sheetViews>
  <sheetFormatPr baseColWidth="10" defaultRowHeight="14.4" x14ac:dyDescent="0.3"/>
  <cols>
    <col min="1" max="1" width="21.5546875" customWidth="1"/>
    <col min="2" max="2" width="36.44140625" customWidth="1"/>
    <col min="3" max="3" width="23.33203125" customWidth="1"/>
    <col min="4" max="4" width="24.109375" customWidth="1"/>
    <col min="5" max="5" width="29" customWidth="1"/>
  </cols>
  <sheetData>
    <row r="1" spans="1:5" ht="32.4" customHeight="1" x14ac:dyDescent="0.3">
      <c r="A1" s="57" t="s">
        <v>108</v>
      </c>
      <c r="B1" s="57"/>
      <c r="C1" s="57"/>
      <c r="D1" s="57"/>
      <c r="E1" s="57"/>
    </row>
    <row r="2" spans="1:5" ht="23.4" customHeight="1" x14ac:dyDescent="0.3">
      <c r="A2" s="60" t="s">
        <v>10</v>
      </c>
      <c r="B2" s="61"/>
      <c r="C2" s="61"/>
      <c r="D2" s="61"/>
      <c r="E2" s="62"/>
    </row>
    <row r="3" spans="1:5" x14ac:dyDescent="0.3">
      <c r="A3" s="24" t="s">
        <v>11</v>
      </c>
      <c r="B3" s="58" t="s">
        <v>12</v>
      </c>
      <c r="C3" s="59"/>
      <c r="D3" s="59"/>
      <c r="E3" s="25" t="s">
        <v>13</v>
      </c>
    </row>
    <row r="4" spans="1:5" ht="18" customHeight="1" x14ac:dyDescent="0.3">
      <c r="A4" s="26" t="s">
        <v>182</v>
      </c>
      <c r="B4" s="53" t="s">
        <v>183</v>
      </c>
      <c r="C4" s="54"/>
      <c r="D4" s="55"/>
      <c r="E4" s="1">
        <v>2025</v>
      </c>
    </row>
    <row r="5" spans="1:5" ht="27" customHeight="1" x14ac:dyDescent="0.3">
      <c r="A5" s="27" t="s">
        <v>109</v>
      </c>
      <c r="B5" s="50" t="s">
        <v>110</v>
      </c>
      <c r="C5" s="51"/>
      <c r="D5" s="51"/>
      <c r="E5" s="52"/>
    </row>
    <row r="6" spans="1:5" ht="12.6" customHeight="1" x14ac:dyDescent="0.3">
      <c r="A6" s="26">
        <v>3</v>
      </c>
      <c r="B6" s="53" t="s">
        <v>184</v>
      </c>
      <c r="C6" s="54"/>
      <c r="D6" s="54"/>
      <c r="E6" s="55"/>
    </row>
    <row r="7" spans="1:5" x14ac:dyDescent="0.3">
      <c r="A7" s="25" t="s">
        <v>14</v>
      </c>
      <c r="B7" s="56" t="s">
        <v>15</v>
      </c>
      <c r="C7" s="56"/>
      <c r="D7" s="56"/>
      <c r="E7" s="56"/>
    </row>
    <row r="8" spans="1:5" ht="20.25" customHeight="1" x14ac:dyDescent="0.3">
      <c r="A8" s="26" t="s">
        <v>176</v>
      </c>
      <c r="B8" s="49" t="s">
        <v>18</v>
      </c>
      <c r="C8" s="49"/>
      <c r="D8" s="49"/>
      <c r="E8" s="49"/>
    </row>
    <row r="10" spans="1:5" x14ac:dyDescent="0.3">
      <c r="A10" s="28" t="s">
        <v>0</v>
      </c>
      <c r="B10" s="28" t="s">
        <v>1</v>
      </c>
      <c r="C10" s="28" t="s">
        <v>2</v>
      </c>
      <c r="D10" s="28" t="s">
        <v>3</v>
      </c>
      <c r="E10" s="28" t="s">
        <v>4</v>
      </c>
    </row>
    <row r="11" spans="1:5" ht="72" x14ac:dyDescent="0.3">
      <c r="A11" s="29" t="s">
        <v>5</v>
      </c>
      <c r="B11" s="2" t="s">
        <v>170</v>
      </c>
      <c r="C11" s="4" t="s">
        <v>156</v>
      </c>
      <c r="D11" s="42" t="s">
        <v>171</v>
      </c>
      <c r="E11" s="41" t="s">
        <v>172</v>
      </c>
    </row>
    <row r="12" spans="1:5" ht="72" x14ac:dyDescent="0.3">
      <c r="A12" s="29" t="s">
        <v>6</v>
      </c>
      <c r="B12" s="3" t="s">
        <v>173</v>
      </c>
      <c r="C12" s="4" t="s">
        <v>163</v>
      </c>
      <c r="D12" s="4" t="s">
        <v>27</v>
      </c>
      <c r="E12" s="42" t="s">
        <v>174</v>
      </c>
    </row>
    <row r="13" spans="1:5" ht="129.6" x14ac:dyDescent="0.3">
      <c r="A13" s="29" t="s">
        <v>7</v>
      </c>
      <c r="B13" s="30" t="s">
        <v>19</v>
      </c>
      <c r="C13" s="5" t="s">
        <v>143</v>
      </c>
      <c r="D13" s="5" t="s">
        <v>29</v>
      </c>
      <c r="E13" s="40" t="s">
        <v>153</v>
      </c>
    </row>
    <row r="14" spans="1:5" ht="70.5" customHeight="1" x14ac:dyDescent="0.3">
      <c r="A14" s="29" t="s">
        <v>8</v>
      </c>
      <c r="B14" s="30" t="s">
        <v>22</v>
      </c>
      <c r="C14" s="5" t="s">
        <v>25</v>
      </c>
      <c r="D14" s="4" t="s">
        <v>26</v>
      </c>
      <c r="E14" s="4" t="s">
        <v>154</v>
      </c>
    </row>
    <row r="15" spans="1:5" ht="60.75" customHeight="1" x14ac:dyDescent="0.3">
      <c r="A15" s="29" t="s">
        <v>9</v>
      </c>
      <c r="B15" s="30" t="s">
        <v>111</v>
      </c>
      <c r="C15" s="5" t="s">
        <v>77</v>
      </c>
      <c r="D15" s="5" t="s">
        <v>28</v>
      </c>
      <c r="E15" s="5" t="s">
        <v>32</v>
      </c>
    </row>
    <row r="16" spans="1:5" ht="60.75" customHeight="1" x14ac:dyDescent="0.3">
      <c r="A16" s="29" t="s">
        <v>16</v>
      </c>
      <c r="B16" s="30" t="s">
        <v>134</v>
      </c>
      <c r="C16" s="5" t="s">
        <v>135</v>
      </c>
      <c r="D16" s="5" t="s">
        <v>136</v>
      </c>
      <c r="E16" s="5" t="s">
        <v>137</v>
      </c>
    </row>
    <row r="17" spans="1:5" ht="71.25" customHeight="1" x14ac:dyDescent="0.3">
      <c r="A17" s="29" t="s">
        <v>17</v>
      </c>
      <c r="B17" s="30" t="s">
        <v>138</v>
      </c>
      <c r="C17" s="5" t="s">
        <v>140</v>
      </c>
      <c r="D17" s="5" t="s">
        <v>141</v>
      </c>
      <c r="E17" s="5" t="s">
        <v>142</v>
      </c>
    </row>
    <row r="18" spans="1:5" ht="69" customHeight="1" x14ac:dyDescent="0.3">
      <c r="A18" s="29" t="s">
        <v>71</v>
      </c>
      <c r="B18" s="30" t="s">
        <v>175</v>
      </c>
      <c r="C18" s="5" t="s">
        <v>23</v>
      </c>
      <c r="D18" s="5" t="s">
        <v>31</v>
      </c>
      <c r="E18" s="5" t="s">
        <v>35</v>
      </c>
    </row>
    <row r="19" spans="1:5" ht="41.4" x14ac:dyDescent="0.3">
      <c r="A19" s="29" t="s">
        <v>72</v>
      </c>
      <c r="B19" s="30" t="s">
        <v>20</v>
      </c>
      <c r="C19" s="5" t="s">
        <v>24</v>
      </c>
      <c r="D19" s="5" t="s">
        <v>34</v>
      </c>
      <c r="E19" s="6" t="s">
        <v>36</v>
      </c>
    </row>
    <row r="20" spans="1:5" ht="46.5" customHeight="1" thickBot="1" x14ac:dyDescent="0.35">
      <c r="A20" s="31" t="s">
        <v>73</v>
      </c>
      <c r="B20" s="32" t="s">
        <v>21</v>
      </c>
      <c r="C20" s="33" t="s">
        <v>101</v>
      </c>
      <c r="D20" s="33" t="s">
        <v>30</v>
      </c>
      <c r="E20" s="33" t="s">
        <v>33</v>
      </c>
    </row>
  </sheetData>
  <mergeCells count="8">
    <mergeCell ref="B8:E8"/>
    <mergeCell ref="B5:E5"/>
    <mergeCell ref="B6:E6"/>
    <mergeCell ref="B7:E7"/>
    <mergeCell ref="A1:E1"/>
    <mergeCell ref="B3:D3"/>
    <mergeCell ref="A2:E2"/>
    <mergeCell ref="B4:D4"/>
  </mergeCells>
  <pageMargins left="0.70866141732283472" right="0.70866141732283472" top="0.74803149606299213" bottom="0.74803149606299213" header="0.31496062992125984" footer="0.31496062992125984"/>
  <pageSetup scale="9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="60" zoomScaleNormal="100" workbookViewId="0">
      <selection activeCell="B5" sqref="B5:L5"/>
    </sheetView>
  </sheetViews>
  <sheetFormatPr baseColWidth="10" defaultColWidth="11.44140625" defaultRowHeight="14.4" x14ac:dyDescent="0.3"/>
  <cols>
    <col min="1" max="3" width="33.33203125" style="16" customWidth="1"/>
    <col min="4" max="10" width="18.6640625" style="16" customWidth="1"/>
    <col min="11" max="11" width="18.33203125" style="16" customWidth="1"/>
    <col min="12" max="12" width="60.6640625" style="16" customWidth="1"/>
    <col min="13" max="16384" width="11.44140625" style="16"/>
  </cols>
  <sheetData>
    <row r="1" spans="1:12" ht="41.4" customHeight="1" x14ac:dyDescent="0.3">
      <c r="A1" s="78" t="s">
        <v>37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s="17" customFormat="1" ht="25.2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66"/>
      <c r="L2" s="44" t="s">
        <v>13</v>
      </c>
    </row>
    <row r="3" spans="1:12" ht="25.2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75"/>
      <c r="L3" s="45">
        <v>2025</v>
      </c>
    </row>
    <row r="4" spans="1:12" ht="35.4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5.2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s="17" customFormat="1" ht="25.2" customHeight="1" x14ac:dyDescent="0.3">
      <c r="A6" s="43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25.2" customHeight="1" x14ac:dyDescent="0.3">
      <c r="A7" s="45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12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 s="18" customForma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18" customFormat="1" ht="22.95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8" customFormat="1" ht="22.95" customHeight="1" x14ac:dyDescent="0.3">
      <c r="A11" s="36" t="s">
        <v>41</v>
      </c>
      <c r="B11" s="68" t="s">
        <v>24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18" customFormat="1" ht="22.95" customHeight="1" x14ac:dyDescent="0.3">
      <c r="A12" s="36" t="s">
        <v>42</v>
      </c>
      <c r="B12" s="64" t="s">
        <v>93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8" customFormat="1" ht="22.95" customHeight="1" x14ac:dyDescent="0.3">
      <c r="A13" s="36" t="s">
        <v>43</v>
      </c>
      <c r="B13" s="68" t="s">
        <v>94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18" customFormat="1" ht="22.95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18" customFormat="1" ht="22.95" customHeight="1" x14ac:dyDescent="0.3">
      <c r="A15" s="36" t="s">
        <v>45</v>
      </c>
      <c r="B15" s="64" t="s">
        <v>79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18" customFormat="1" ht="22.95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7" s="18" customFormat="1" ht="22.95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7" s="18" customFormat="1" ht="22.95" customHeight="1" x14ac:dyDescent="0.3">
      <c r="A18" s="36" t="s">
        <v>49</v>
      </c>
      <c r="B18" s="68" t="s">
        <v>80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7" s="18" customFormat="1" ht="28.8" x14ac:dyDescent="0.3">
      <c r="A19" s="36" t="s">
        <v>50</v>
      </c>
      <c r="B19" s="21" t="s">
        <v>95</v>
      </c>
      <c r="C19" s="36" t="s">
        <v>51</v>
      </c>
      <c r="D19" s="77" t="s">
        <v>96</v>
      </c>
      <c r="E19" s="77"/>
      <c r="F19" s="77"/>
      <c r="G19" s="77"/>
      <c r="H19" s="77"/>
      <c r="I19" s="77"/>
      <c r="J19" s="77"/>
      <c r="K19" s="77"/>
      <c r="L19" s="77"/>
      <c r="M19" s="37"/>
      <c r="N19" s="37"/>
      <c r="O19" s="37"/>
      <c r="P19" s="37"/>
      <c r="Q19" s="37"/>
    </row>
    <row r="20" spans="1:17" s="18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7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7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6"/>
      <c r="K22" s="67" t="s">
        <v>57</v>
      </c>
      <c r="L22" s="67" t="s">
        <v>58</v>
      </c>
    </row>
    <row r="23" spans="1:17" x14ac:dyDescent="0.3">
      <c r="A23" s="67"/>
      <c r="B23" s="67"/>
      <c r="C23" s="67"/>
      <c r="D23" s="34" t="s">
        <v>59</v>
      </c>
      <c r="E23" s="46" t="s">
        <v>177</v>
      </c>
      <c r="F23" s="34" t="s">
        <v>60</v>
      </c>
      <c r="G23" s="47" t="s">
        <v>177</v>
      </c>
      <c r="H23" s="34" t="s">
        <v>61</v>
      </c>
      <c r="I23" s="48" t="s">
        <v>177</v>
      </c>
      <c r="J23" s="34" t="s">
        <v>62</v>
      </c>
      <c r="K23" s="67"/>
      <c r="L23" s="67"/>
    </row>
    <row r="24" spans="1:17" s="18" customFormat="1" ht="57" customHeight="1" x14ac:dyDescent="0.3">
      <c r="A24" s="19" t="s">
        <v>97</v>
      </c>
      <c r="B24" s="23" t="s">
        <v>99</v>
      </c>
      <c r="C24" s="19" t="s">
        <v>70</v>
      </c>
      <c r="D24" s="13">
        <v>1</v>
      </c>
      <c r="E24" s="13">
        <v>1</v>
      </c>
      <c r="F24" s="13">
        <v>2</v>
      </c>
      <c r="G24" s="13">
        <v>1</v>
      </c>
      <c r="H24" s="13">
        <v>1</v>
      </c>
      <c r="I24" s="13">
        <v>0</v>
      </c>
      <c r="J24" s="13">
        <v>3</v>
      </c>
      <c r="K24" s="13">
        <v>7</v>
      </c>
      <c r="L24" s="19" t="s">
        <v>181</v>
      </c>
    </row>
    <row r="25" spans="1:17" s="18" customFormat="1" ht="64.2" customHeight="1" x14ac:dyDescent="0.3">
      <c r="A25" s="19" t="s">
        <v>98</v>
      </c>
      <c r="B25" s="23" t="s">
        <v>99</v>
      </c>
      <c r="C25" s="19" t="s">
        <v>70</v>
      </c>
      <c r="D25" s="13">
        <v>1</v>
      </c>
      <c r="E25" s="13">
        <v>1</v>
      </c>
      <c r="F25" s="13">
        <v>2</v>
      </c>
      <c r="G25" s="13">
        <v>2</v>
      </c>
      <c r="H25" s="13">
        <v>1</v>
      </c>
      <c r="I25" s="13">
        <v>1</v>
      </c>
      <c r="J25" s="13">
        <v>3</v>
      </c>
      <c r="K25" s="13">
        <v>7</v>
      </c>
      <c r="L25" s="19"/>
    </row>
    <row r="26" spans="1:17" ht="26.4" customHeight="1" x14ac:dyDescent="0.3">
      <c r="A26" s="34" t="s">
        <v>63</v>
      </c>
      <c r="B26" s="63" t="s">
        <v>64</v>
      </c>
      <c r="C26" s="63"/>
      <c r="D26" s="22">
        <f>D24/D25</f>
        <v>1</v>
      </c>
      <c r="E26" s="22">
        <v>1</v>
      </c>
      <c r="F26" s="22">
        <f t="shared" ref="F26:J26" si="0">F24/F25</f>
        <v>1</v>
      </c>
      <c r="G26" s="22">
        <v>0.5</v>
      </c>
      <c r="H26" s="22">
        <f t="shared" si="0"/>
        <v>1</v>
      </c>
      <c r="I26" s="22">
        <v>0</v>
      </c>
      <c r="J26" s="22">
        <f t="shared" si="0"/>
        <v>1</v>
      </c>
      <c r="K26" s="22">
        <v>1</v>
      </c>
      <c r="L26" s="20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4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="60" zoomScaleNormal="100" workbookViewId="0">
      <selection activeCell="B6" sqref="B6:K6"/>
    </sheetView>
  </sheetViews>
  <sheetFormatPr baseColWidth="10" defaultColWidth="11.44140625" defaultRowHeight="14.4" x14ac:dyDescent="0.3"/>
  <cols>
    <col min="1" max="3" width="33.33203125" style="16" customWidth="1"/>
    <col min="4" max="9" width="18.6640625" style="16" customWidth="1"/>
    <col min="10" max="10" width="18.33203125" style="16" customWidth="1"/>
    <col min="11" max="11" width="60.6640625" style="16" customWidth="1"/>
    <col min="12" max="16384" width="11.44140625" style="16"/>
  </cols>
  <sheetData>
    <row r="1" spans="1:11" ht="24.6" customHeight="1" x14ac:dyDescent="0.3">
      <c r="A1" s="78" t="s">
        <v>37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s="17" customFormat="1" ht="25.2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44" t="s">
        <v>13</v>
      </c>
    </row>
    <row r="3" spans="1:11" ht="25.2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45">
        <v>2025</v>
      </c>
    </row>
    <row r="4" spans="1:11" ht="36.6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</row>
    <row r="5" spans="1:11" ht="25.2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1"/>
    </row>
    <row r="6" spans="1:11" s="17" customFormat="1" ht="25.2" customHeight="1" x14ac:dyDescent="0.3">
      <c r="A6" s="43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</row>
    <row r="7" spans="1:11" ht="25.2" customHeight="1" x14ac:dyDescent="0.3">
      <c r="A7" s="45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1"/>
    </row>
    <row r="8" spans="1:11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11" s="18" customForma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s="18" customFormat="1" ht="22.95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</row>
    <row r="11" spans="1:11" s="18" customFormat="1" ht="22.95" customHeight="1" x14ac:dyDescent="0.3">
      <c r="A11" s="36" t="s">
        <v>41</v>
      </c>
      <c r="B11" s="68" t="s">
        <v>100</v>
      </c>
      <c r="C11" s="68"/>
      <c r="D11" s="68"/>
      <c r="E11" s="68"/>
      <c r="F11" s="68"/>
      <c r="G11" s="68"/>
      <c r="H11" s="68"/>
      <c r="I11" s="68"/>
      <c r="J11" s="68"/>
      <c r="K11" s="68"/>
    </row>
    <row r="12" spans="1:11" s="18" customFormat="1" ht="22.95" customHeight="1" x14ac:dyDescent="0.3">
      <c r="A12" s="36" t="s">
        <v>42</v>
      </c>
      <c r="B12" s="64" t="s">
        <v>102</v>
      </c>
      <c r="C12" s="64"/>
      <c r="D12" s="64"/>
      <c r="E12" s="64"/>
      <c r="F12" s="64"/>
      <c r="G12" s="64"/>
      <c r="H12" s="64"/>
      <c r="I12" s="64"/>
      <c r="J12" s="64"/>
      <c r="K12" s="64"/>
    </row>
    <row r="13" spans="1:11" s="18" customFormat="1" ht="22.95" customHeight="1" x14ac:dyDescent="0.3">
      <c r="A13" s="36" t="s">
        <v>43</v>
      </c>
      <c r="B13" s="68" t="s">
        <v>103</v>
      </c>
      <c r="C13" s="68"/>
      <c r="D13" s="68"/>
      <c r="E13" s="68"/>
      <c r="F13" s="68"/>
      <c r="G13" s="68"/>
      <c r="H13" s="68"/>
      <c r="I13" s="68"/>
      <c r="J13" s="68"/>
      <c r="K13" s="68"/>
    </row>
    <row r="14" spans="1:11" s="18" customFormat="1" ht="22.95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</row>
    <row r="15" spans="1:11" s="18" customFormat="1" ht="22.95" customHeight="1" x14ac:dyDescent="0.3">
      <c r="A15" s="36" t="s">
        <v>45</v>
      </c>
      <c r="B15" s="64" t="s">
        <v>79</v>
      </c>
      <c r="C15" s="64"/>
      <c r="D15" s="64"/>
      <c r="E15" s="64"/>
      <c r="F15" s="64"/>
      <c r="G15" s="64"/>
      <c r="H15" s="64"/>
      <c r="I15" s="64"/>
      <c r="J15" s="64"/>
      <c r="K15" s="64"/>
    </row>
    <row r="16" spans="1:11" s="18" customFormat="1" ht="22.95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</row>
    <row r="17" spans="1:16" s="18" customFormat="1" ht="22.95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</row>
    <row r="18" spans="1:16" s="18" customFormat="1" ht="22.95" customHeight="1" x14ac:dyDescent="0.3">
      <c r="A18" s="36" t="s">
        <v>49</v>
      </c>
      <c r="B18" s="68" t="s">
        <v>80</v>
      </c>
      <c r="C18" s="68"/>
      <c r="D18" s="68"/>
      <c r="E18" s="68"/>
      <c r="F18" s="68"/>
      <c r="G18" s="68"/>
      <c r="H18" s="68"/>
      <c r="I18" s="68"/>
      <c r="J18" s="68"/>
      <c r="K18" s="68"/>
    </row>
    <row r="19" spans="1:16" s="18" customFormat="1" ht="28.8" x14ac:dyDescent="0.3">
      <c r="A19" s="36" t="s">
        <v>50</v>
      </c>
      <c r="B19" s="21" t="s">
        <v>104</v>
      </c>
      <c r="C19" s="36" t="s">
        <v>51</v>
      </c>
      <c r="D19" s="77" t="s">
        <v>105</v>
      </c>
      <c r="E19" s="77"/>
      <c r="F19" s="77"/>
      <c r="G19" s="77"/>
      <c r="H19" s="77"/>
      <c r="I19" s="77"/>
      <c r="J19" s="77"/>
      <c r="K19" s="77"/>
      <c r="L19" s="37"/>
      <c r="M19" s="37"/>
      <c r="N19" s="37"/>
      <c r="O19" s="37"/>
      <c r="P19" s="37"/>
    </row>
    <row r="20" spans="1:16" s="18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</row>
    <row r="21" spans="1:16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</row>
    <row r="22" spans="1:16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7" t="s">
        <v>57</v>
      </c>
      <c r="K22" s="67" t="s">
        <v>58</v>
      </c>
    </row>
    <row r="23" spans="1:16" x14ac:dyDescent="0.3">
      <c r="A23" s="67"/>
      <c r="B23" s="67"/>
      <c r="C23" s="67"/>
      <c r="D23" s="34" t="s">
        <v>59</v>
      </c>
      <c r="E23" s="46" t="s">
        <v>177</v>
      </c>
      <c r="F23" s="34" t="s">
        <v>60</v>
      </c>
      <c r="G23" s="47" t="s">
        <v>177</v>
      </c>
      <c r="H23" s="34" t="s">
        <v>61</v>
      </c>
      <c r="I23" s="34" t="s">
        <v>62</v>
      </c>
      <c r="J23" s="67"/>
      <c r="K23" s="67"/>
    </row>
    <row r="24" spans="1:16" s="18" customFormat="1" ht="57" customHeight="1" x14ac:dyDescent="0.3">
      <c r="A24" s="19" t="s">
        <v>106</v>
      </c>
      <c r="B24" s="23" t="s">
        <v>169</v>
      </c>
      <c r="C24" s="19" t="s">
        <v>70</v>
      </c>
      <c r="D24" s="13">
        <v>10</v>
      </c>
      <c r="E24" s="13">
        <v>6</v>
      </c>
      <c r="F24" s="13">
        <v>10</v>
      </c>
      <c r="G24" s="13">
        <v>1</v>
      </c>
      <c r="H24" s="13">
        <v>5</v>
      </c>
      <c r="I24" s="13">
        <v>0</v>
      </c>
      <c r="J24" s="13">
        <v>25</v>
      </c>
      <c r="K24" s="19" t="s">
        <v>181</v>
      </c>
    </row>
    <row r="25" spans="1:16" s="18" customFormat="1" ht="58.5" customHeight="1" x14ac:dyDescent="0.3">
      <c r="A25" s="19" t="s">
        <v>107</v>
      </c>
      <c r="B25" s="23" t="s">
        <v>169</v>
      </c>
      <c r="C25" s="19" t="s">
        <v>70</v>
      </c>
      <c r="D25" s="13">
        <v>10</v>
      </c>
      <c r="E25" s="13">
        <v>10</v>
      </c>
      <c r="F25" s="13">
        <v>10</v>
      </c>
      <c r="G25" s="13">
        <v>10</v>
      </c>
      <c r="H25" s="13">
        <v>5</v>
      </c>
      <c r="I25" s="13">
        <v>5</v>
      </c>
      <c r="J25" s="13">
        <v>25</v>
      </c>
      <c r="K25" s="19"/>
    </row>
    <row r="26" spans="1:16" x14ac:dyDescent="0.3">
      <c r="A26" s="34" t="s">
        <v>63</v>
      </c>
      <c r="B26" s="63" t="s">
        <v>64</v>
      </c>
      <c r="C26" s="63"/>
      <c r="D26" s="22">
        <f>D24/D25</f>
        <v>1</v>
      </c>
      <c r="E26" s="22">
        <v>0.6</v>
      </c>
      <c r="F26" s="22">
        <f t="shared" ref="F26:J26" si="0">F24/F25</f>
        <v>1</v>
      </c>
      <c r="G26" s="22">
        <v>0.1</v>
      </c>
      <c r="H26" s="22">
        <f t="shared" si="0"/>
        <v>1</v>
      </c>
      <c r="I26" s="22">
        <f t="shared" si="0"/>
        <v>0</v>
      </c>
      <c r="J26" s="22">
        <f t="shared" si="0"/>
        <v>1</v>
      </c>
      <c r="K26" s="20"/>
    </row>
  </sheetData>
  <mergeCells count="28">
    <mergeCell ref="B6:K6"/>
    <mergeCell ref="A1:K1"/>
    <mergeCell ref="B2:J2"/>
    <mergeCell ref="B3:J3"/>
    <mergeCell ref="B4:K4"/>
    <mergeCell ref="B5:K5"/>
    <mergeCell ref="B18:K18"/>
    <mergeCell ref="B7:K7"/>
    <mergeCell ref="A8:K8"/>
    <mergeCell ref="A9:K9"/>
    <mergeCell ref="B10:K10"/>
    <mergeCell ref="B11:K11"/>
    <mergeCell ref="B12:K12"/>
    <mergeCell ref="B13:K13"/>
    <mergeCell ref="B14:K14"/>
    <mergeCell ref="B15:K15"/>
    <mergeCell ref="B16:K16"/>
    <mergeCell ref="B17:K17"/>
    <mergeCell ref="B26:C26"/>
    <mergeCell ref="D19:K19"/>
    <mergeCell ref="A20:K20"/>
    <mergeCell ref="A21:K21"/>
    <mergeCell ref="A22:A23"/>
    <mergeCell ref="B22:B23"/>
    <mergeCell ref="C22:C23"/>
    <mergeCell ref="D22:I22"/>
    <mergeCell ref="J22:J23"/>
    <mergeCell ref="K22:K23"/>
  </mergeCells>
  <pageMargins left="0.25" right="0.25" top="0.75" bottom="0.75" header="0.3" footer="0.3"/>
  <pageSetup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zoomScale="75" zoomScaleNormal="75" workbookViewId="0">
      <selection activeCell="B6" sqref="B6:L6"/>
    </sheetView>
  </sheetViews>
  <sheetFormatPr baseColWidth="10" defaultColWidth="11.44140625" defaultRowHeight="14.4" x14ac:dyDescent="0.3"/>
  <cols>
    <col min="1" max="1" width="31" style="7" customWidth="1"/>
    <col min="2" max="2" width="25.109375" style="7" customWidth="1"/>
    <col min="3" max="3" width="20.88671875" style="7" customWidth="1"/>
    <col min="4" max="4" width="13.109375" style="7" customWidth="1"/>
    <col min="5" max="5" width="13.109375" style="16" customWidth="1"/>
    <col min="6" max="6" width="12.88671875" style="7" customWidth="1"/>
    <col min="7" max="7" width="12.88671875" style="16" customWidth="1"/>
    <col min="8" max="8" width="11.88671875" style="7" customWidth="1"/>
    <col min="9" max="9" width="11.88671875" style="16" customWidth="1"/>
    <col min="10" max="10" width="12.88671875" style="7" customWidth="1"/>
    <col min="11" max="11" width="13.33203125" style="7" customWidth="1"/>
    <col min="12" max="12" width="32.109375" style="7" customWidth="1"/>
    <col min="13" max="16384" width="11.44140625" style="7"/>
  </cols>
  <sheetData>
    <row r="1" spans="1:12" ht="22.95" customHeight="1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s="8" customFormat="1" ht="22.95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66"/>
      <c r="L2" s="34" t="s">
        <v>13</v>
      </c>
    </row>
    <row r="3" spans="1:12" ht="22.95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75"/>
      <c r="L3" s="9">
        <v>2025</v>
      </c>
    </row>
    <row r="4" spans="1:12" ht="22.95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2.95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s="8" customFormat="1" ht="22.95" customHeight="1" x14ac:dyDescent="0.3">
      <c r="A6" s="35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22.95" customHeight="1" x14ac:dyDescent="0.3">
      <c r="A7" s="9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12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 s="10" customForma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10" customFormat="1" ht="22.95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0" customFormat="1" ht="22.95" customHeight="1" x14ac:dyDescent="0.3">
      <c r="A11" s="36" t="s">
        <v>41</v>
      </c>
      <c r="B11" s="68" t="s">
        <v>156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10" customFormat="1" ht="32.4" customHeight="1" x14ac:dyDescent="0.3">
      <c r="A12" s="36" t="s">
        <v>42</v>
      </c>
      <c r="B12" s="64" t="s">
        <v>161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0" customFormat="1" ht="22.95" customHeight="1" x14ac:dyDescent="0.3">
      <c r="A13" s="36" t="s">
        <v>43</v>
      </c>
      <c r="B13" s="68" t="s">
        <v>157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10" customFormat="1" ht="22.95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10" customFormat="1" ht="22.95" customHeight="1" x14ac:dyDescent="0.3">
      <c r="A15" s="36" t="s">
        <v>45</v>
      </c>
      <c r="B15" s="64" t="s">
        <v>66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10" customFormat="1" ht="22.95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9" s="10" customFormat="1" ht="22.95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9" s="10" customFormat="1" ht="22.95" customHeight="1" x14ac:dyDescent="0.3">
      <c r="A18" s="36" t="s">
        <v>49</v>
      </c>
      <c r="B18" s="68" t="s">
        <v>68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9" s="10" customFormat="1" ht="28.8" x14ac:dyDescent="0.3">
      <c r="A19" s="36" t="s">
        <v>50</v>
      </c>
      <c r="B19" s="11" t="s">
        <v>69</v>
      </c>
      <c r="C19" s="36" t="s">
        <v>51</v>
      </c>
      <c r="D19" s="64" t="s">
        <v>155</v>
      </c>
      <c r="E19" s="64"/>
      <c r="F19" s="64"/>
      <c r="G19" s="64"/>
      <c r="H19" s="64"/>
      <c r="I19" s="64"/>
      <c r="J19" s="64"/>
      <c r="K19" s="64"/>
      <c r="L19" s="64"/>
      <c r="M19" s="37"/>
      <c r="N19" s="37"/>
      <c r="O19" s="37"/>
      <c r="P19" s="37"/>
      <c r="Q19" s="37"/>
      <c r="R19" s="38"/>
      <c r="S19" s="38"/>
    </row>
    <row r="20" spans="1:19" s="10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38"/>
      <c r="N20" s="38"/>
      <c r="O20" s="38"/>
      <c r="P20" s="38"/>
      <c r="Q20" s="38"/>
      <c r="R20" s="38"/>
      <c r="S20" s="38"/>
    </row>
    <row r="21" spans="1:19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9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6"/>
      <c r="K22" s="67" t="s">
        <v>57</v>
      </c>
      <c r="L22" s="67" t="s">
        <v>58</v>
      </c>
    </row>
    <row r="23" spans="1:19" x14ac:dyDescent="0.3">
      <c r="A23" s="67"/>
      <c r="B23" s="67"/>
      <c r="C23" s="67"/>
      <c r="D23" s="34" t="s">
        <v>59</v>
      </c>
      <c r="E23" s="47" t="s">
        <v>178</v>
      </c>
      <c r="F23" s="34" t="s">
        <v>60</v>
      </c>
      <c r="G23" s="47" t="s">
        <v>178</v>
      </c>
      <c r="H23" s="34" t="s">
        <v>61</v>
      </c>
      <c r="I23" s="48" t="s">
        <v>178</v>
      </c>
      <c r="J23" s="34" t="s">
        <v>62</v>
      </c>
      <c r="K23" s="67"/>
      <c r="L23" s="67"/>
    </row>
    <row r="24" spans="1:19" s="10" customFormat="1" ht="86.4" x14ac:dyDescent="0.3">
      <c r="A24" s="12" t="s">
        <v>158</v>
      </c>
      <c r="B24" s="12" t="s">
        <v>160</v>
      </c>
      <c r="C24" s="12" t="s">
        <v>70</v>
      </c>
      <c r="D24" s="13">
        <v>120</v>
      </c>
      <c r="E24" s="13">
        <v>0</v>
      </c>
      <c r="F24" s="13">
        <v>120</v>
      </c>
      <c r="G24" s="13">
        <v>0</v>
      </c>
      <c r="H24" s="13">
        <v>120</v>
      </c>
      <c r="I24" s="13" t="s">
        <v>180</v>
      </c>
      <c r="J24" s="13">
        <v>120</v>
      </c>
      <c r="K24" s="13">
        <v>480</v>
      </c>
      <c r="L24" s="12" t="s">
        <v>181</v>
      </c>
    </row>
    <row r="25" spans="1:19" s="10" customFormat="1" ht="35.25" customHeight="1" x14ac:dyDescent="0.3">
      <c r="A25" s="12" t="s">
        <v>159</v>
      </c>
      <c r="B25" s="12" t="s">
        <v>160</v>
      </c>
      <c r="C25" s="12" t="s">
        <v>70</v>
      </c>
      <c r="D25" s="13">
        <v>120</v>
      </c>
      <c r="E25" s="13">
        <v>120</v>
      </c>
      <c r="F25" s="39">
        <v>120</v>
      </c>
      <c r="G25" s="39">
        <v>120</v>
      </c>
      <c r="H25" s="13">
        <v>120</v>
      </c>
      <c r="I25" s="13">
        <v>120</v>
      </c>
      <c r="J25" s="13">
        <v>120</v>
      </c>
      <c r="K25" s="13">
        <v>480</v>
      </c>
      <c r="L25" s="12"/>
    </row>
    <row r="26" spans="1:19" x14ac:dyDescent="0.3">
      <c r="A26" s="34" t="s">
        <v>63</v>
      </c>
      <c r="B26" s="63" t="s">
        <v>64</v>
      </c>
      <c r="C26" s="63"/>
      <c r="D26" s="14">
        <f>D24/D25</f>
        <v>1</v>
      </c>
      <c r="E26" s="22"/>
      <c r="F26" s="14">
        <f>F24/F25</f>
        <v>1</v>
      </c>
      <c r="G26" s="22"/>
      <c r="H26" s="14">
        <f>H24/H25</f>
        <v>1</v>
      </c>
      <c r="I26" s="22"/>
      <c r="J26" s="14">
        <f>J24/J25</f>
        <v>1</v>
      </c>
      <c r="K26" s="14">
        <f>K24/K25</f>
        <v>1</v>
      </c>
      <c r="L26" s="15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="60" zoomScaleNormal="100" workbookViewId="0">
      <selection activeCell="B6" sqref="B6:L6"/>
    </sheetView>
  </sheetViews>
  <sheetFormatPr baseColWidth="10" defaultColWidth="11.44140625" defaultRowHeight="14.4" x14ac:dyDescent="0.3"/>
  <cols>
    <col min="1" max="1" width="33.33203125" style="7" customWidth="1"/>
    <col min="2" max="2" width="17.33203125" style="7" customWidth="1"/>
    <col min="3" max="3" width="23" style="7" customWidth="1"/>
    <col min="4" max="4" width="18.109375" style="7" customWidth="1"/>
    <col min="5" max="5" width="18.109375" style="16" customWidth="1"/>
    <col min="6" max="6" width="18.6640625" style="7" customWidth="1"/>
    <col min="7" max="7" width="18.6640625" style="16" customWidth="1"/>
    <col min="8" max="8" width="18.6640625" style="7" customWidth="1"/>
    <col min="9" max="9" width="18.6640625" style="16" customWidth="1"/>
    <col min="10" max="10" width="18.6640625" style="7" customWidth="1"/>
    <col min="11" max="11" width="18.33203125" style="7" customWidth="1"/>
    <col min="12" max="12" width="54.5546875" style="7" customWidth="1"/>
    <col min="13" max="16384" width="11.44140625" style="7"/>
  </cols>
  <sheetData>
    <row r="1" spans="1:12" ht="25.2" customHeight="1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s="8" customFormat="1" ht="25.2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66"/>
      <c r="L2" s="44" t="s">
        <v>13</v>
      </c>
    </row>
    <row r="3" spans="1:12" ht="25.2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75"/>
      <c r="L3" s="45">
        <v>2025</v>
      </c>
    </row>
    <row r="4" spans="1:12" ht="36.6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5.2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s="8" customFormat="1" ht="25.2" customHeight="1" x14ac:dyDescent="0.3">
      <c r="A6" s="43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25.2" customHeight="1" x14ac:dyDescent="0.3">
      <c r="A7" s="45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12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 s="10" customForma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10" customFormat="1" ht="25.2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0" customFormat="1" ht="25.2" customHeight="1" x14ac:dyDescent="0.3">
      <c r="A11" s="36" t="s">
        <v>41</v>
      </c>
      <c r="B11" s="68" t="s">
        <v>163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10" customFormat="1" ht="25.2" customHeight="1" x14ac:dyDescent="0.3">
      <c r="A12" s="36" t="s">
        <v>42</v>
      </c>
      <c r="B12" s="64" t="s">
        <v>167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0" customFormat="1" ht="25.2" customHeight="1" x14ac:dyDescent="0.3">
      <c r="A13" s="36" t="s">
        <v>43</v>
      </c>
      <c r="B13" s="68" t="s">
        <v>166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10" customFormat="1" ht="25.2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10" customFormat="1" ht="25.2" customHeight="1" x14ac:dyDescent="0.3">
      <c r="A15" s="36" t="s">
        <v>45</v>
      </c>
      <c r="B15" s="64" t="s">
        <v>66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10" customFormat="1" ht="25.2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7" s="10" customFormat="1" ht="25.2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7" s="10" customFormat="1" ht="25.2" customHeight="1" x14ac:dyDescent="0.3">
      <c r="A18" s="36" t="s">
        <v>49</v>
      </c>
      <c r="B18" s="68" t="s">
        <v>68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7" s="10" customFormat="1" ht="40.950000000000003" customHeight="1" x14ac:dyDescent="0.3">
      <c r="A19" s="36" t="s">
        <v>50</v>
      </c>
      <c r="B19" s="11" t="s">
        <v>75</v>
      </c>
      <c r="C19" s="36" t="s">
        <v>51</v>
      </c>
      <c r="D19" s="64" t="s">
        <v>162</v>
      </c>
      <c r="E19" s="64"/>
      <c r="F19" s="76"/>
      <c r="G19" s="76"/>
      <c r="H19" s="76"/>
      <c r="I19" s="76"/>
      <c r="J19" s="76"/>
      <c r="K19" s="76"/>
      <c r="L19" s="76"/>
      <c r="M19" s="37"/>
      <c r="N19" s="37"/>
      <c r="O19" s="37"/>
      <c r="P19" s="37"/>
      <c r="Q19" s="37"/>
    </row>
    <row r="20" spans="1:17" s="10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7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7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6"/>
      <c r="K22" s="67" t="s">
        <v>57</v>
      </c>
      <c r="L22" s="67" t="s">
        <v>58</v>
      </c>
    </row>
    <row r="23" spans="1:17" ht="30.6" customHeight="1" x14ac:dyDescent="0.3">
      <c r="A23" s="67"/>
      <c r="B23" s="67"/>
      <c r="C23" s="67"/>
      <c r="D23" s="34" t="s">
        <v>59</v>
      </c>
      <c r="E23" s="46" t="s">
        <v>177</v>
      </c>
      <c r="F23" s="34" t="s">
        <v>60</v>
      </c>
      <c r="G23" s="47" t="s">
        <v>177</v>
      </c>
      <c r="H23" s="34" t="s">
        <v>61</v>
      </c>
      <c r="I23" s="48" t="s">
        <v>177</v>
      </c>
      <c r="J23" s="34" t="s">
        <v>62</v>
      </c>
      <c r="K23" s="67"/>
      <c r="L23" s="67"/>
    </row>
    <row r="24" spans="1:17" s="10" customFormat="1" ht="73.5" customHeight="1" x14ac:dyDescent="0.3">
      <c r="A24" s="40" t="s">
        <v>164</v>
      </c>
      <c r="B24" s="12" t="s">
        <v>168</v>
      </c>
      <c r="C24" s="12" t="s">
        <v>147</v>
      </c>
      <c r="D24" s="13">
        <v>200000</v>
      </c>
      <c r="E24" s="13">
        <v>27931.3</v>
      </c>
      <c r="F24" s="13">
        <v>200000</v>
      </c>
      <c r="G24" s="13">
        <v>675905.9</v>
      </c>
      <c r="H24" s="13">
        <v>200000</v>
      </c>
      <c r="I24" s="13">
        <v>0</v>
      </c>
      <c r="J24" s="13">
        <v>200000</v>
      </c>
      <c r="K24" s="13">
        <v>800000</v>
      </c>
      <c r="L24" s="19" t="s">
        <v>181</v>
      </c>
    </row>
    <row r="25" spans="1:17" s="10" customFormat="1" ht="54" customHeight="1" x14ac:dyDescent="0.3">
      <c r="A25" s="12" t="s">
        <v>165</v>
      </c>
      <c r="B25" s="12" t="s">
        <v>168</v>
      </c>
      <c r="C25" s="12" t="s">
        <v>147</v>
      </c>
      <c r="D25" s="13">
        <v>200000</v>
      </c>
      <c r="E25" s="13">
        <v>200000</v>
      </c>
      <c r="F25" s="13">
        <v>200000</v>
      </c>
      <c r="G25" s="13">
        <v>200000</v>
      </c>
      <c r="H25" s="13">
        <v>200000</v>
      </c>
      <c r="I25" s="13">
        <v>200000</v>
      </c>
      <c r="J25" s="13">
        <v>200000</v>
      </c>
      <c r="K25" s="13">
        <v>800000</v>
      </c>
      <c r="L25" s="12"/>
    </row>
    <row r="26" spans="1:17" x14ac:dyDescent="0.3">
      <c r="A26" s="34" t="s">
        <v>63</v>
      </c>
      <c r="B26" s="63" t="s">
        <v>64</v>
      </c>
      <c r="C26" s="63"/>
      <c r="D26" s="14">
        <f>D24/D25</f>
        <v>1</v>
      </c>
      <c r="E26" s="22">
        <v>0.13</v>
      </c>
      <c r="F26" s="14">
        <f>F24/F25</f>
        <v>1</v>
      </c>
      <c r="G26" s="22">
        <v>3.37</v>
      </c>
      <c r="H26" s="14">
        <f>H24/H25</f>
        <v>1</v>
      </c>
      <c r="I26" s="22"/>
      <c r="J26" s="14">
        <f>J24/J25</f>
        <v>1</v>
      </c>
      <c r="K26" s="14">
        <f>K24/K25</f>
        <v>1</v>
      </c>
      <c r="L26" s="15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view="pageBreakPreview" zoomScale="60" zoomScaleNormal="100" workbookViewId="0">
      <selection activeCell="B6" sqref="B6:L6"/>
    </sheetView>
  </sheetViews>
  <sheetFormatPr baseColWidth="10" defaultColWidth="11.44140625" defaultRowHeight="14.4" x14ac:dyDescent="0.3"/>
  <cols>
    <col min="1" max="3" width="33.33203125" style="16" customWidth="1"/>
    <col min="4" max="10" width="18.6640625" style="16" customWidth="1"/>
    <col min="11" max="11" width="18.33203125" style="16" customWidth="1"/>
    <col min="12" max="12" width="60.6640625" style="16" customWidth="1"/>
    <col min="13" max="16384" width="11.44140625" style="16"/>
  </cols>
  <sheetData>
    <row r="1" spans="1:12" ht="22.95" customHeight="1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s="17" customFormat="1" ht="22.95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66"/>
      <c r="L2" s="44" t="s">
        <v>13</v>
      </c>
    </row>
    <row r="3" spans="1:12" ht="22.95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75"/>
      <c r="L3" s="45">
        <v>2025</v>
      </c>
    </row>
    <row r="4" spans="1:12" ht="30.6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2.95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s="17" customFormat="1" ht="22.95" customHeight="1" x14ac:dyDescent="0.3">
      <c r="A6" s="43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22.95" customHeight="1" x14ac:dyDescent="0.3">
      <c r="A7" s="45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12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 s="18" customForma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18" customFormat="1" ht="22.95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8" customFormat="1" ht="22.95" customHeight="1" x14ac:dyDescent="0.3">
      <c r="A11" s="36" t="s">
        <v>41</v>
      </c>
      <c r="B11" s="68" t="s">
        <v>145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18" customFormat="1" ht="22.95" customHeight="1" x14ac:dyDescent="0.3">
      <c r="A12" s="36" t="s">
        <v>42</v>
      </c>
      <c r="B12" s="64" t="s">
        <v>119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8" customFormat="1" ht="22.95" customHeight="1" x14ac:dyDescent="0.3">
      <c r="A13" s="36" t="s">
        <v>43</v>
      </c>
      <c r="B13" s="68" t="s">
        <v>120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18" customFormat="1" ht="22.95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18" customFormat="1" ht="22.95" customHeight="1" x14ac:dyDescent="0.3">
      <c r="A15" s="36" t="s">
        <v>45</v>
      </c>
      <c r="B15" s="64" t="s">
        <v>79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18" customFormat="1" ht="22.95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9" s="18" customFormat="1" ht="22.95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9" s="18" customFormat="1" ht="22.95" customHeight="1" x14ac:dyDescent="0.3">
      <c r="A18" s="36" t="s">
        <v>49</v>
      </c>
      <c r="B18" s="68" t="s">
        <v>80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9" s="18" customFormat="1" ht="28.8" x14ac:dyDescent="0.3">
      <c r="A19" s="36" t="s">
        <v>50</v>
      </c>
      <c r="B19" s="21" t="s">
        <v>76</v>
      </c>
      <c r="C19" s="36" t="s">
        <v>51</v>
      </c>
      <c r="D19" s="64" t="s">
        <v>146</v>
      </c>
      <c r="E19" s="64"/>
      <c r="F19" s="64"/>
      <c r="G19" s="64"/>
      <c r="H19" s="64"/>
      <c r="I19" s="64"/>
      <c r="J19" s="64"/>
      <c r="K19" s="64"/>
      <c r="L19" s="64"/>
      <c r="M19" s="37"/>
      <c r="N19" s="37"/>
      <c r="O19" s="37"/>
      <c r="P19" s="37"/>
      <c r="Q19" s="37"/>
      <c r="R19" s="38"/>
      <c r="S19" s="38"/>
    </row>
    <row r="20" spans="1:19" s="18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9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9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6"/>
      <c r="K22" s="67" t="s">
        <v>57</v>
      </c>
      <c r="L22" s="67" t="s">
        <v>58</v>
      </c>
    </row>
    <row r="23" spans="1:19" x14ac:dyDescent="0.3">
      <c r="A23" s="67"/>
      <c r="B23" s="67"/>
      <c r="C23" s="67"/>
      <c r="D23" s="34" t="s">
        <v>59</v>
      </c>
      <c r="E23" s="46" t="s">
        <v>177</v>
      </c>
      <c r="F23" s="34" t="s">
        <v>60</v>
      </c>
      <c r="G23" s="47" t="s">
        <v>177</v>
      </c>
      <c r="H23" s="34" t="s">
        <v>61</v>
      </c>
      <c r="I23" s="48" t="s">
        <v>177</v>
      </c>
      <c r="J23" s="34" t="s">
        <v>62</v>
      </c>
      <c r="K23" s="67"/>
      <c r="L23" s="67"/>
    </row>
    <row r="24" spans="1:19" s="18" customFormat="1" ht="65.25" customHeight="1" x14ac:dyDescent="0.3">
      <c r="A24" s="19" t="s">
        <v>151</v>
      </c>
      <c r="B24" s="19" t="s">
        <v>116</v>
      </c>
      <c r="C24" s="19" t="s">
        <v>147</v>
      </c>
      <c r="D24" s="13">
        <v>120</v>
      </c>
      <c r="E24" s="13">
        <v>91</v>
      </c>
      <c r="F24" s="13">
        <v>120</v>
      </c>
      <c r="G24" s="13">
        <v>54</v>
      </c>
      <c r="H24" s="13">
        <v>120</v>
      </c>
      <c r="I24" s="13">
        <v>0</v>
      </c>
      <c r="J24" s="13">
        <v>120</v>
      </c>
      <c r="K24" s="13">
        <v>480</v>
      </c>
      <c r="L24" s="19" t="s">
        <v>181</v>
      </c>
    </row>
    <row r="25" spans="1:19" s="18" customFormat="1" ht="45" customHeight="1" x14ac:dyDescent="0.3">
      <c r="A25" s="19" t="s">
        <v>152</v>
      </c>
      <c r="B25" s="19" t="s">
        <v>116</v>
      </c>
      <c r="C25" s="19" t="s">
        <v>147</v>
      </c>
      <c r="D25" s="13">
        <v>120</v>
      </c>
      <c r="E25" s="13">
        <v>120</v>
      </c>
      <c r="F25" s="13">
        <v>120</v>
      </c>
      <c r="G25" s="13">
        <v>120</v>
      </c>
      <c r="H25" s="13">
        <v>120</v>
      </c>
      <c r="I25" s="13">
        <v>120</v>
      </c>
      <c r="J25" s="13">
        <v>120</v>
      </c>
      <c r="K25" s="13">
        <v>480</v>
      </c>
      <c r="L25" s="19"/>
    </row>
    <row r="26" spans="1:19" x14ac:dyDescent="0.3">
      <c r="A26" s="34" t="s">
        <v>63</v>
      </c>
      <c r="B26" s="63" t="s">
        <v>64</v>
      </c>
      <c r="C26" s="63"/>
      <c r="D26" s="22">
        <f>D24/D25</f>
        <v>1</v>
      </c>
      <c r="E26" s="22">
        <v>0.75</v>
      </c>
      <c r="F26" s="22">
        <f t="shared" ref="F26:K26" si="0">F24/F25</f>
        <v>1</v>
      </c>
      <c r="G26" s="22">
        <v>0.45</v>
      </c>
      <c r="H26" s="22">
        <f t="shared" si="0"/>
        <v>1</v>
      </c>
      <c r="I26" s="22">
        <v>0</v>
      </c>
      <c r="J26" s="22">
        <f t="shared" si="0"/>
        <v>1</v>
      </c>
      <c r="K26" s="22">
        <f t="shared" si="0"/>
        <v>1</v>
      </c>
      <c r="L26" s="20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="70" zoomScaleNormal="100" zoomScaleSheetLayoutView="70" workbookViewId="0">
      <selection activeCell="B6" sqref="B6:L6"/>
    </sheetView>
  </sheetViews>
  <sheetFormatPr baseColWidth="10" defaultColWidth="11.44140625" defaultRowHeight="14.4" x14ac:dyDescent="0.3"/>
  <cols>
    <col min="1" max="3" width="33.33203125" style="7" customWidth="1"/>
    <col min="4" max="4" width="18.6640625" style="7" customWidth="1"/>
    <col min="5" max="5" width="18.6640625" style="16" customWidth="1"/>
    <col min="6" max="6" width="18.6640625" style="7" customWidth="1"/>
    <col min="7" max="7" width="18.6640625" style="16" customWidth="1"/>
    <col min="8" max="8" width="18.6640625" style="7" customWidth="1"/>
    <col min="9" max="9" width="18.6640625" style="16" customWidth="1"/>
    <col min="10" max="10" width="18.6640625" style="7" customWidth="1"/>
    <col min="11" max="11" width="18.33203125" style="7" customWidth="1"/>
    <col min="12" max="12" width="60.6640625" style="7" customWidth="1"/>
    <col min="13" max="16384" width="11.44140625" style="7"/>
  </cols>
  <sheetData>
    <row r="1" spans="1:12" ht="22.95" customHeight="1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s="8" customFormat="1" ht="22.95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66"/>
      <c r="L2" s="44" t="s">
        <v>13</v>
      </c>
    </row>
    <row r="3" spans="1:12" ht="22.95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75"/>
      <c r="L3" s="45">
        <v>2025</v>
      </c>
    </row>
    <row r="4" spans="1:12" ht="22.95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2.95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s="8" customFormat="1" ht="22.95" customHeight="1" x14ac:dyDescent="0.3">
      <c r="A6" s="43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22.95" customHeight="1" x14ac:dyDescent="0.3">
      <c r="A7" s="45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12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 s="10" customFormat="1" ht="22.95" customHeigh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10" customFormat="1" ht="22.95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0" customFormat="1" ht="22.95" customHeight="1" x14ac:dyDescent="0.3">
      <c r="A11" s="36" t="s">
        <v>41</v>
      </c>
      <c r="B11" s="68" t="s">
        <v>77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10" customFormat="1" ht="22.95" customHeight="1" x14ac:dyDescent="0.3">
      <c r="A12" s="36" t="s">
        <v>42</v>
      </c>
      <c r="B12" s="64" t="s">
        <v>114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0" customFormat="1" ht="22.95" customHeight="1" x14ac:dyDescent="0.3">
      <c r="A13" s="36" t="s">
        <v>43</v>
      </c>
      <c r="B13" s="68" t="s">
        <v>115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10" customFormat="1" ht="22.95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10" customFormat="1" ht="22.95" customHeight="1" x14ac:dyDescent="0.3">
      <c r="A15" s="36" t="s">
        <v>45</v>
      </c>
      <c r="B15" s="64" t="s">
        <v>79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10" customFormat="1" ht="22.95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7" s="10" customFormat="1" ht="22.95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7" s="10" customFormat="1" ht="22.95" customHeight="1" x14ac:dyDescent="0.3">
      <c r="A18" s="36" t="s">
        <v>49</v>
      </c>
      <c r="B18" s="68" t="s">
        <v>80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7" s="10" customFormat="1" ht="28.8" x14ac:dyDescent="0.3">
      <c r="A19" s="36" t="s">
        <v>50</v>
      </c>
      <c r="B19" s="11" t="s">
        <v>82</v>
      </c>
      <c r="C19" s="36" t="s">
        <v>51</v>
      </c>
      <c r="D19" s="64" t="s">
        <v>148</v>
      </c>
      <c r="E19" s="64"/>
      <c r="F19" s="64"/>
      <c r="G19" s="64"/>
      <c r="H19" s="64"/>
      <c r="I19" s="64"/>
      <c r="J19" s="64"/>
      <c r="K19" s="64"/>
      <c r="L19" s="64"/>
      <c r="M19" s="37"/>
      <c r="N19" s="37"/>
      <c r="O19" s="37"/>
      <c r="P19" s="37"/>
      <c r="Q19" s="37"/>
    </row>
    <row r="20" spans="1:17" s="10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7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7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6"/>
      <c r="K22" s="67" t="s">
        <v>57</v>
      </c>
      <c r="L22" s="67" t="s">
        <v>58</v>
      </c>
    </row>
    <row r="23" spans="1:17" x14ac:dyDescent="0.3">
      <c r="A23" s="67"/>
      <c r="B23" s="67"/>
      <c r="C23" s="67"/>
      <c r="D23" s="34" t="s">
        <v>59</v>
      </c>
      <c r="E23" s="46" t="s">
        <v>177</v>
      </c>
      <c r="F23" s="34" t="s">
        <v>60</v>
      </c>
      <c r="G23" s="47" t="s">
        <v>179</v>
      </c>
      <c r="H23" s="34" t="s">
        <v>61</v>
      </c>
      <c r="I23" s="48" t="s">
        <v>179</v>
      </c>
      <c r="J23" s="34" t="s">
        <v>62</v>
      </c>
      <c r="K23" s="67"/>
      <c r="L23" s="67"/>
    </row>
    <row r="24" spans="1:17" s="10" customFormat="1" ht="63.75" customHeight="1" x14ac:dyDescent="0.3">
      <c r="A24" s="19" t="s">
        <v>149</v>
      </c>
      <c r="B24" s="12" t="s">
        <v>113</v>
      </c>
      <c r="C24" s="12" t="s">
        <v>147</v>
      </c>
      <c r="D24" s="39">
        <v>36</v>
      </c>
      <c r="E24" s="39">
        <v>17</v>
      </c>
      <c r="F24" s="13">
        <v>36</v>
      </c>
      <c r="G24" s="13">
        <v>15</v>
      </c>
      <c r="H24" s="13">
        <v>36</v>
      </c>
      <c r="I24" s="13">
        <v>0</v>
      </c>
      <c r="J24" s="13">
        <v>36</v>
      </c>
      <c r="K24" s="13">
        <v>144</v>
      </c>
      <c r="L24" s="19" t="s">
        <v>181</v>
      </c>
    </row>
    <row r="25" spans="1:17" s="10" customFormat="1" ht="45" customHeight="1" x14ac:dyDescent="0.3">
      <c r="A25" s="19" t="s">
        <v>150</v>
      </c>
      <c r="B25" s="12" t="s">
        <v>113</v>
      </c>
      <c r="C25" s="12" t="s">
        <v>147</v>
      </c>
      <c r="D25" s="39">
        <v>36</v>
      </c>
      <c r="E25" s="39">
        <v>36</v>
      </c>
      <c r="F25" s="13">
        <v>36</v>
      </c>
      <c r="G25" s="13">
        <v>36</v>
      </c>
      <c r="H25" s="13">
        <v>36</v>
      </c>
      <c r="I25" s="13">
        <v>36</v>
      </c>
      <c r="J25" s="13">
        <v>36</v>
      </c>
      <c r="K25" s="13">
        <v>144</v>
      </c>
      <c r="L25" s="12"/>
    </row>
    <row r="26" spans="1:17" x14ac:dyDescent="0.3">
      <c r="A26" s="34" t="s">
        <v>63</v>
      </c>
      <c r="B26" s="63" t="s">
        <v>64</v>
      </c>
      <c r="C26" s="63"/>
      <c r="D26" s="14">
        <f>D24/D25</f>
        <v>1</v>
      </c>
      <c r="E26" s="22">
        <v>0.47</v>
      </c>
      <c r="F26" s="14">
        <f t="shared" ref="F26:K26" si="0">F24/F25</f>
        <v>1</v>
      </c>
      <c r="G26" s="22">
        <v>0.41599999999999998</v>
      </c>
      <c r="H26" s="14">
        <f t="shared" si="0"/>
        <v>1</v>
      </c>
      <c r="I26" s="22">
        <v>0</v>
      </c>
      <c r="J26" s="14">
        <f t="shared" si="0"/>
        <v>1</v>
      </c>
      <c r="K26" s="14">
        <f t="shared" si="0"/>
        <v>1</v>
      </c>
      <c r="L26" s="15"/>
    </row>
  </sheetData>
  <mergeCells count="28">
    <mergeCell ref="B12:L12"/>
    <mergeCell ref="A1:L1"/>
    <mergeCell ref="B2:K2"/>
    <mergeCell ref="B3:K3"/>
    <mergeCell ref="B4:L4"/>
    <mergeCell ref="B5:L5"/>
    <mergeCell ref="B6:L6"/>
    <mergeCell ref="B7:L7"/>
    <mergeCell ref="A8:L8"/>
    <mergeCell ref="A9:L9"/>
    <mergeCell ref="B10:L10"/>
    <mergeCell ref="B11:L11"/>
    <mergeCell ref="B26:C26"/>
    <mergeCell ref="B13:L13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4:L14"/>
    <mergeCell ref="B15:L15"/>
    <mergeCell ref="B16:L16"/>
    <mergeCell ref="B17:L17"/>
    <mergeCell ref="B18:L18"/>
  </mergeCells>
  <pageMargins left="0.25" right="0.25" top="0.75" bottom="0.75" header="0.3" footer="0.3"/>
  <pageSetup scale="4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="60" zoomScaleNormal="100" workbookViewId="0">
      <selection activeCell="B6" sqref="B6:L6"/>
    </sheetView>
  </sheetViews>
  <sheetFormatPr baseColWidth="10" defaultColWidth="11.44140625" defaultRowHeight="14.4" x14ac:dyDescent="0.3"/>
  <cols>
    <col min="1" max="3" width="33.33203125" style="16" customWidth="1"/>
    <col min="4" max="10" width="18.6640625" style="16" customWidth="1"/>
    <col min="11" max="11" width="18.33203125" style="16" customWidth="1"/>
    <col min="12" max="12" width="60.6640625" style="16" customWidth="1"/>
    <col min="13" max="16384" width="11.44140625" style="16"/>
  </cols>
  <sheetData>
    <row r="1" spans="1:12" ht="22.95" customHeight="1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s="17" customFormat="1" ht="22.95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66"/>
      <c r="L2" s="44" t="s">
        <v>13</v>
      </c>
    </row>
    <row r="3" spans="1:12" ht="22.95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75"/>
      <c r="L3" s="45">
        <v>2025</v>
      </c>
    </row>
    <row r="4" spans="1:12" ht="36.6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2.95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s="17" customFormat="1" ht="22.95" customHeight="1" x14ac:dyDescent="0.3">
      <c r="A6" s="43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22.95" customHeight="1" x14ac:dyDescent="0.3">
      <c r="A7" s="45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12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 s="18" customForma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18" customFormat="1" ht="22.95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8" customFormat="1" ht="22.95" customHeight="1" x14ac:dyDescent="0.3">
      <c r="A11" s="36" t="s">
        <v>41</v>
      </c>
      <c r="B11" s="68" t="s">
        <v>77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18" customFormat="1" ht="22.95" customHeight="1" x14ac:dyDescent="0.3">
      <c r="A12" s="36" t="s">
        <v>42</v>
      </c>
      <c r="B12" s="64" t="s">
        <v>78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8" customFormat="1" ht="22.95" customHeight="1" x14ac:dyDescent="0.3">
      <c r="A13" s="36" t="s">
        <v>43</v>
      </c>
      <c r="B13" s="68" t="s">
        <v>118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18" customFormat="1" ht="22.95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18" customFormat="1" ht="22.95" customHeight="1" x14ac:dyDescent="0.3">
      <c r="A15" s="36" t="s">
        <v>45</v>
      </c>
      <c r="B15" s="64" t="s">
        <v>79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18" customFormat="1" ht="22.95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7" s="18" customFormat="1" ht="22.95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7" s="18" customFormat="1" ht="22.95" customHeight="1" x14ac:dyDescent="0.3">
      <c r="A18" s="36" t="s">
        <v>49</v>
      </c>
      <c r="B18" s="68" t="s">
        <v>80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7" s="18" customFormat="1" ht="28.8" x14ac:dyDescent="0.3">
      <c r="A19" s="36" t="s">
        <v>50</v>
      </c>
      <c r="B19" s="21" t="s">
        <v>83</v>
      </c>
      <c r="C19" s="36" t="s">
        <v>51</v>
      </c>
      <c r="D19" s="64" t="s">
        <v>81</v>
      </c>
      <c r="E19" s="64"/>
      <c r="F19" s="64"/>
      <c r="G19" s="64"/>
      <c r="H19" s="64"/>
      <c r="I19" s="64"/>
      <c r="J19" s="64"/>
      <c r="K19" s="64"/>
      <c r="L19" s="64"/>
      <c r="M19" s="37"/>
      <c r="N19" s="37"/>
      <c r="O19" s="37"/>
      <c r="P19" s="37"/>
      <c r="Q19" s="37"/>
    </row>
    <row r="20" spans="1:17" s="18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7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7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6"/>
      <c r="K22" s="67" t="s">
        <v>57</v>
      </c>
      <c r="L22" s="67" t="s">
        <v>58</v>
      </c>
    </row>
    <row r="23" spans="1:17" x14ac:dyDescent="0.3">
      <c r="A23" s="67"/>
      <c r="B23" s="67"/>
      <c r="C23" s="67"/>
      <c r="D23" s="34" t="s">
        <v>59</v>
      </c>
      <c r="E23" s="46" t="s">
        <v>177</v>
      </c>
      <c r="F23" s="34" t="s">
        <v>60</v>
      </c>
      <c r="G23" s="47" t="s">
        <v>177</v>
      </c>
      <c r="H23" s="34" t="s">
        <v>61</v>
      </c>
      <c r="I23" s="48" t="s">
        <v>177</v>
      </c>
      <c r="J23" s="34" t="s">
        <v>62</v>
      </c>
      <c r="K23" s="67"/>
      <c r="L23" s="67"/>
    </row>
    <row r="24" spans="1:17" s="18" customFormat="1" ht="61.5" customHeight="1" x14ac:dyDescent="0.3">
      <c r="A24" s="19" t="s">
        <v>144</v>
      </c>
      <c r="B24" s="19" t="s">
        <v>112</v>
      </c>
      <c r="C24" s="19" t="s">
        <v>70</v>
      </c>
      <c r="D24" s="13">
        <v>70</v>
      </c>
      <c r="E24" s="13">
        <v>32</v>
      </c>
      <c r="F24" s="13">
        <v>60</v>
      </c>
      <c r="G24" s="13">
        <v>17</v>
      </c>
      <c r="H24" s="13">
        <v>70</v>
      </c>
      <c r="I24" s="13">
        <v>0</v>
      </c>
      <c r="J24" s="13">
        <v>60</v>
      </c>
      <c r="K24" s="13">
        <v>260</v>
      </c>
      <c r="L24" s="19" t="s">
        <v>181</v>
      </c>
    </row>
    <row r="25" spans="1:17" s="18" customFormat="1" ht="45" customHeight="1" x14ac:dyDescent="0.3">
      <c r="A25" s="19" t="s">
        <v>117</v>
      </c>
      <c r="B25" s="19" t="s">
        <v>112</v>
      </c>
      <c r="C25" s="19" t="s">
        <v>70</v>
      </c>
      <c r="D25" s="13">
        <v>70</v>
      </c>
      <c r="E25" s="13">
        <v>70</v>
      </c>
      <c r="F25" s="13">
        <v>60</v>
      </c>
      <c r="G25" s="13">
        <v>60</v>
      </c>
      <c r="H25" s="13">
        <v>70</v>
      </c>
      <c r="I25" s="13">
        <v>70</v>
      </c>
      <c r="J25" s="13">
        <v>60</v>
      </c>
      <c r="K25" s="13">
        <v>260</v>
      </c>
      <c r="L25" s="19"/>
    </row>
    <row r="26" spans="1:17" x14ac:dyDescent="0.3">
      <c r="A26" s="34" t="s">
        <v>63</v>
      </c>
      <c r="B26" s="63" t="s">
        <v>64</v>
      </c>
      <c r="C26" s="63"/>
      <c r="D26" s="22">
        <f>D24/D25</f>
        <v>1</v>
      </c>
      <c r="E26" s="22">
        <v>0.45</v>
      </c>
      <c r="F26" s="22">
        <f t="shared" ref="F26:K26" si="0">F24/F25</f>
        <v>1</v>
      </c>
      <c r="G26" s="22">
        <v>0.28299999999999997</v>
      </c>
      <c r="H26" s="22">
        <f t="shared" si="0"/>
        <v>1</v>
      </c>
      <c r="I26" s="22">
        <v>0</v>
      </c>
      <c r="J26" s="22">
        <f t="shared" si="0"/>
        <v>1</v>
      </c>
      <c r="K26" s="22">
        <f t="shared" si="0"/>
        <v>1</v>
      </c>
      <c r="L26" s="20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="60" zoomScaleNormal="100" workbookViewId="0">
      <selection activeCell="B6" sqref="B6:L6"/>
    </sheetView>
  </sheetViews>
  <sheetFormatPr baseColWidth="10" defaultColWidth="11.44140625" defaultRowHeight="14.4" x14ac:dyDescent="0.3"/>
  <cols>
    <col min="1" max="3" width="33.33203125" style="16" customWidth="1"/>
    <col min="4" max="10" width="18.6640625" style="16" customWidth="1"/>
    <col min="11" max="11" width="18.33203125" style="16" customWidth="1"/>
    <col min="12" max="12" width="60.6640625" style="16" customWidth="1"/>
    <col min="13" max="16384" width="11.44140625" style="16"/>
  </cols>
  <sheetData>
    <row r="1" spans="1:12" ht="22.95" customHeight="1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s="17" customFormat="1" ht="22.95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66"/>
      <c r="L2" s="44" t="s">
        <v>13</v>
      </c>
    </row>
    <row r="3" spans="1:12" ht="22.95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75"/>
      <c r="L3" s="45">
        <v>2025</v>
      </c>
    </row>
    <row r="4" spans="1:12" ht="33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2.95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s="17" customFormat="1" ht="22.95" customHeight="1" x14ac:dyDescent="0.3">
      <c r="A6" s="43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22.95" customHeight="1" x14ac:dyDescent="0.3">
      <c r="A7" s="45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12" ht="22.95" customHeight="1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 s="18" customForma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18" customFormat="1" ht="22.95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8" customFormat="1" ht="22.95" customHeight="1" x14ac:dyDescent="0.3">
      <c r="A11" s="36" t="s">
        <v>41</v>
      </c>
      <c r="B11" s="68" t="s">
        <v>121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18" customFormat="1" ht="37.950000000000003" customHeight="1" x14ac:dyDescent="0.3">
      <c r="A12" s="36" t="s">
        <v>42</v>
      </c>
      <c r="B12" s="64" t="s">
        <v>122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8" customFormat="1" ht="22.95" customHeight="1" x14ac:dyDescent="0.3">
      <c r="A13" s="36" t="s">
        <v>43</v>
      </c>
      <c r="B13" s="68" t="s">
        <v>123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18" customFormat="1" ht="22.95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18" customFormat="1" ht="22.95" customHeight="1" x14ac:dyDescent="0.3">
      <c r="A15" s="36" t="s">
        <v>45</v>
      </c>
      <c r="B15" s="64" t="s">
        <v>79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18" customFormat="1" ht="22.95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7" s="18" customFormat="1" ht="22.95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7" s="18" customFormat="1" ht="22.95" customHeight="1" x14ac:dyDescent="0.3">
      <c r="A18" s="36" t="s">
        <v>49</v>
      </c>
      <c r="B18" s="68" t="s">
        <v>80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7" s="18" customFormat="1" ht="28.8" x14ac:dyDescent="0.3">
      <c r="A19" s="36" t="s">
        <v>50</v>
      </c>
      <c r="B19" s="21" t="s">
        <v>84</v>
      </c>
      <c r="C19" s="36" t="s">
        <v>51</v>
      </c>
      <c r="D19" s="77" t="s">
        <v>124</v>
      </c>
      <c r="E19" s="77"/>
      <c r="F19" s="77"/>
      <c r="G19" s="77"/>
      <c r="H19" s="77"/>
      <c r="I19" s="77"/>
      <c r="J19" s="77"/>
      <c r="K19" s="77"/>
      <c r="L19" s="77"/>
      <c r="M19" s="37"/>
      <c r="N19" s="37"/>
      <c r="O19" s="37"/>
      <c r="P19" s="37"/>
      <c r="Q19" s="37"/>
    </row>
    <row r="20" spans="1:17" s="18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7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7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6"/>
      <c r="K22" s="67" t="s">
        <v>57</v>
      </c>
      <c r="L22" s="67" t="s">
        <v>58</v>
      </c>
    </row>
    <row r="23" spans="1:17" x14ac:dyDescent="0.3">
      <c r="A23" s="67"/>
      <c r="B23" s="67"/>
      <c r="C23" s="67"/>
      <c r="D23" s="34" t="s">
        <v>59</v>
      </c>
      <c r="E23" s="46" t="s">
        <v>177</v>
      </c>
      <c r="F23" s="34" t="s">
        <v>60</v>
      </c>
      <c r="G23" s="47" t="s">
        <v>177</v>
      </c>
      <c r="H23" s="34" t="s">
        <v>61</v>
      </c>
      <c r="I23" s="48" t="s">
        <v>177</v>
      </c>
      <c r="J23" s="34" t="s">
        <v>62</v>
      </c>
      <c r="K23" s="67"/>
      <c r="L23" s="67"/>
    </row>
    <row r="24" spans="1:17" s="18" customFormat="1" ht="57" customHeight="1" x14ac:dyDescent="0.3">
      <c r="A24" s="19" t="s">
        <v>128</v>
      </c>
      <c r="B24" s="23" t="s">
        <v>86</v>
      </c>
      <c r="C24" s="19" t="s">
        <v>70</v>
      </c>
      <c r="D24" s="13">
        <v>3</v>
      </c>
      <c r="E24" s="13">
        <v>1</v>
      </c>
      <c r="F24" s="13">
        <v>3</v>
      </c>
      <c r="G24" s="13">
        <v>0</v>
      </c>
      <c r="H24" s="13">
        <v>3</v>
      </c>
      <c r="I24" s="13">
        <v>0</v>
      </c>
      <c r="J24" s="13">
        <v>3</v>
      </c>
      <c r="K24" s="13">
        <v>12</v>
      </c>
      <c r="L24" s="19" t="s">
        <v>181</v>
      </c>
    </row>
    <row r="25" spans="1:17" s="18" customFormat="1" ht="58.5" customHeight="1" x14ac:dyDescent="0.3">
      <c r="A25" s="19" t="s">
        <v>129</v>
      </c>
      <c r="B25" s="23" t="s">
        <v>86</v>
      </c>
      <c r="C25" s="19" t="s">
        <v>70</v>
      </c>
      <c r="D25" s="13">
        <v>3</v>
      </c>
      <c r="E25" s="13">
        <v>3</v>
      </c>
      <c r="F25" s="13">
        <v>3</v>
      </c>
      <c r="G25" s="13">
        <v>3</v>
      </c>
      <c r="H25" s="13">
        <v>3</v>
      </c>
      <c r="I25" s="13">
        <v>3</v>
      </c>
      <c r="J25" s="13">
        <v>3</v>
      </c>
      <c r="K25" s="13">
        <v>12</v>
      </c>
      <c r="L25" s="19"/>
    </row>
    <row r="26" spans="1:17" x14ac:dyDescent="0.3">
      <c r="A26" s="34" t="s">
        <v>63</v>
      </c>
      <c r="B26" s="63" t="s">
        <v>64</v>
      </c>
      <c r="C26" s="63"/>
      <c r="D26" s="22">
        <f>D24/D25</f>
        <v>1</v>
      </c>
      <c r="E26" s="22">
        <v>0.33300000000000002</v>
      </c>
      <c r="F26" s="22">
        <f t="shared" ref="F26:K26" si="0">F24/F25</f>
        <v>1</v>
      </c>
      <c r="G26" s="22"/>
      <c r="H26" s="22">
        <f t="shared" si="0"/>
        <v>1</v>
      </c>
      <c r="I26" s="22">
        <v>0</v>
      </c>
      <c r="J26" s="22">
        <f t="shared" si="0"/>
        <v>1</v>
      </c>
      <c r="K26" s="22">
        <f t="shared" si="0"/>
        <v>1</v>
      </c>
      <c r="L26" s="20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="81" zoomScaleNormal="100" zoomScaleSheetLayoutView="81" workbookViewId="0">
      <selection activeCell="B6" sqref="B6:L6"/>
    </sheetView>
  </sheetViews>
  <sheetFormatPr baseColWidth="10" defaultColWidth="11.44140625" defaultRowHeight="14.4" x14ac:dyDescent="0.3"/>
  <cols>
    <col min="1" max="3" width="33.33203125" style="16" customWidth="1"/>
    <col min="4" max="10" width="18.6640625" style="16" customWidth="1"/>
    <col min="11" max="11" width="18.33203125" style="16" customWidth="1"/>
    <col min="12" max="12" width="34.88671875" style="16" customWidth="1"/>
    <col min="13" max="16384" width="11.44140625" style="16"/>
  </cols>
  <sheetData>
    <row r="1" spans="1:12" ht="22.95" customHeight="1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s="17" customFormat="1" ht="22.95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66"/>
      <c r="L2" s="44" t="s">
        <v>13</v>
      </c>
    </row>
    <row r="3" spans="1:12" ht="22.95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75"/>
      <c r="L3" s="45">
        <v>2025</v>
      </c>
    </row>
    <row r="4" spans="1:12" ht="22.95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2.95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s="17" customFormat="1" ht="22.95" customHeight="1" x14ac:dyDescent="0.3">
      <c r="A6" s="43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22.95" customHeight="1" x14ac:dyDescent="0.3">
      <c r="A7" s="45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12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 s="18" customForma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18" customFormat="1" ht="22.95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8" customFormat="1" ht="22.95" customHeight="1" x14ac:dyDescent="0.3">
      <c r="A11" s="36" t="s">
        <v>41</v>
      </c>
      <c r="B11" s="68" t="s">
        <v>139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18" customFormat="1" ht="22.95" customHeight="1" x14ac:dyDescent="0.3">
      <c r="A12" s="36" t="s">
        <v>42</v>
      </c>
      <c r="B12" s="64" t="s">
        <v>130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8" customFormat="1" ht="22.95" customHeight="1" x14ac:dyDescent="0.3">
      <c r="A13" s="36" t="s">
        <v>43</v>
      </c>
      <c r="B13" s="68" t="s">
        <v>131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18" customFormat="1" ht="22.95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18" customFormat="1" ht="22.95" customHeight="1" x14ac:dyDescent="0.3">
      <c r="A15" s="36" t="s">
        <v>45</v>
      </c>
      <c r="B15" s="64" t="s">
        <v>79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18" customFormat="1" ht="22.95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7" s="18" customFormat="1" ht="22.95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7" s="18" customFormat="1" ht="22.95" customHeight="1" x14ac:dyDescent="0.3">
      <c r="A18" s="36" t="s">
        <v>49</v>
      </c>
      <c r="B18" s="68" t="s">
        <v>80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7" s="18" customFormat="1" ht="28.8" x14ac:dyDescent="0.3">
      <c r="A19" s="36" t="s">
        <v>50</v>
      </c>
      <c r="B19" s="21" t="s">
        <v>92</v>
      </c>
      <c r="C19" s="36" t="s">
        <v>51</v>
      </c>
      <c r="D19" s="64" t="s">
        <v>85</v>
      </c>
      <c r="E19" s="64"/>
      <c r="F19" s="64"/>
      <c r="G19" s="64"/>
      <c r="H19" s="64"/>
      <c r="I19" s="64"/>
      <c r="J19" s="64"/>
      <c r="K19" s="64"/>
      <c r="L19" s="64"/>
      <c r="M19" s="37"/>
      <c r="N19" s="37"/>
      <c r="O19" s="37"/>
      <c r="P19" s="37"/>
      <c r="Q19" s="37"/>
    </row>
    <row r="20" spans="1:17" s="18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7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7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6"/>
      <c r="K22" s="67" t="s">
        <v>57</v>
      </c>
      <c r="L22" s="67" t="s">
        <v>58</v>
      </c>
    </row>
    <row r="23" spans="1:17" x14ac:dyDescent="0.3">
      <c r="A23" s="67"/>
      <c r="B23" s="67"/>
      <c r="C23" s="67"/>
      <c r="D23" s="34" t="s">
        <v>59</v>
      </c>
      <c r="E23" s="46" t="s">
        <v>177</v>
      </c>
      <c r="F23" s="34" t="s">
        <v>60</v>
      </c>
      <c r="G23" s="47" t="s">
        <v>177</v>
      </c>
      <c r="H23" s="34" t="s">
        <v>61</v>
      </c>
      <c r="I23" s="48" t="s">
        <v>177</v>
      </c>
      <c r="J23" s="34" t="s">
        <v>62</v>
      </c>
      <c r="K23" s="67"/>
      <c r="L23" s="67"/>
    </row>
    <row r="24" spans="1:17" s="18" customFormat="1" ht="70.5" customHeight="1" x14ac:dyDescent="0.3">
      <c r="A24" s="19" t="s">
        <v>126</v>
      </c>
      <c r="B24" s="18" t="s">
        <v>125</v>
      </c>
      <c r="C24" s="19" t="s">
        <v>70</v>
      </c>
      <c r="D24" s="13">
        <v>12</v>
      </c>
      <c r="E24" s="13">
        <v>12</v>
      </c>
      <c r="F24" s="13">
        <v>12</v>
      </c>
      <c r="G24" s="13">
        <v>8</v>
      </c>
      <c r="H24" s="13">
        <v>12</v>
      </c>
      <c r="I24" s="13">
        <v>0</v>
      </c>
      <c r="J24" s="13">
        <v>12</v>
      </c>
      <c r="K24" s="13">
        <v>48</v>
      </c>
      <c r="L24" s="19" t="s">
        <v>181</v>
      </c>
    </row>
    <row r="25" spans="1:17" s="18" customFormat="1" ht="45" customHeight="1" x14ac:dyDescent="0.3">
      <c r="A25" s="19" t="s">
        <v>127</v>
      </c>
      <c r="B25" s="23" t="s">
        <v>125</v>
      </c>
      <c r="C25" s="19" t="s">
        <v>70</v>
      </c>
      <c r="D25" s="13">
        <v>12</v>
      </c>
      <c r="E25" s="13">
        <v>12</v>
      </c>
      <c r="F25" s="13">
        <v>12</v>
      </c>
      <c r="G25" s="13">
        <v>12</v>
      </c>
      <c r="H25" s="13">
        <v>12</v>
      </c>
      <c r="I25" s="13">
        <v>12</v>
      </c>
      <c r="J25" s="13">
        <v>12</v>
      </c>
      <c r="K25" s="13">
        <v>48</v>
      </c>
      <c r="L25" s="19"/>
    </row>
    <row r="26" spans="1:17" x14ac:dyDescent="0.3">
      <c r="A26" s="34" t="s">
        <v>63</v>
      </c>
      <c r="B26" s="63" t="s">
        <v>64</v>
      </c>
      <c r="C26" s="63"/>
      <c r="D26" s="22">
        <f>D24/D25</f>
        <v>1</v>
      </c>
      <c r="E26" s="22">
        <v>1</v>
      </c>
      <c r="F26" s="22">
        <f t="shared" ref="F26:K26" si="0">F24/F25</f>
        <v>1</v>
      </c>
      <c r="G26" s="22">
        <v>0.66600000000000004</v>
      </c>
      <c r="H26" s="22">
        <f t="shared" si="0"/>
        <v>1</v>
      </c>
      <c r="I26" s="22">
        <v>0</v>
      </c>
      <c r="J26" s="22">
        <f t="shared" si="0"/>
        <v>1</v>
      </c>
      <c r="K26" s="22">
        <f t="shared" si="0"/>
        <v>1</v>
      </c>
      <c r="L26" s="20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4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="60" zoomScaleNormal="100" workbookViewId="0">
      <selection activeCell="B6" sqref="B6:L6"/>
    </sheetView>
  </sheetViews>
  <sheetFormatPr baseColWidth="10" defaultColWidth="11.44140625" defaultRowHeight="14.4" x14ac:dyDescent="0.3"/>
  <cols>
    <col min="1" max="3" width="33.33203125" style="16" customWidth="1"/>
    <col min="4" max="10" width="18.6640625" style="16" customWidth="1"/>
    <col min="11" max="11" width="18.33203125" style="16" customWidth="1"/>
    <col min="12" max="12" width="60.6640625" style="16" customWidth="1"/>
    <col min="13" max="16384" width="11.44140625" style="16"/>
  </cols>
  <sheetData>
    <row r="1" spans="1:12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s="17" customFormat="1" ht="22.95" customHeight="1" x14ac:dyDescent="0.3">
      <c r="A2" s="24" t="s">
        <v>11</v>
      </c>
      <c r="B2" s="66" t="s">
        <v>12</v>
      </c>
      <c r="C2" s="66"/>
      <c r="D2" s="66"/>
      <c r="E2" s="66"/>
      <c r="F2" s="66"/>
      <c r="G2" s="66"/>
      <c r="H2" s="66"/>
      <c r="I2" s="66"/>
      <c r="J2" s="66"/>
      <c r="K2" s="66"/>
      <c r="L2" s="44" t="s">
        <v>13</v>
      </c>
    </row>
    <row r="3" spans="1:12" ht="22.95" customHeight="1" x14ac:dyDescent="0.3">
      <c r="A3" s="26" t="s">
        <v>182</v>
      </c>
      <c r="B3" s="75" t="str">
        <f>+MIR!B4</f>
        <v>POLITICA Y GOBIERNO</v>
      </c>
      <c r="C3" s="75"/>
      <c r="D3" s="75"/>
      <c r="E3" s="75"/>
      <c r="F3" s="75"/>
      <c r="G3" s="75"/>
      <c r="H3" s="75"/>
      <c r="I3" s="75"/>
      <c r="J3" s="75"/>
      <c r="K3" s="75"/>
      <c r="L3" s="45">
        <v>2025</v>
      </c>
    </row>
    <row r="4" spans="1:12" ht="33.6" customHeight="1" x14ac:dyDescent="0.3">
      <c r="A4" s="27" t="s">
        <v>109</v>
      </c>
      <c r="B4" s="73" t="s">
        <v>110</v>
      </c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2" ht="22.95" customHeight="1" x14ac:dyDescent="0.3">
      <c r="A5" s="26">
        <v>3</v>
      </c>
      <c r="B5" s="69" t="s">
        <v>184</v>
      </c>
      <c r="C5" s="70"/>
      <c r="D5" s="70"/>
      <c r="E5" s="70"/>
      <c r="F5" s="70"/>
      <c r="G5" s="70"/>
      <c r="H5" s="70"/>
      <c r="I5" s="70"/>
      <c r="J5" s="70"/>
      <c r="K5" s="70"/>
      <c r="L5" s="71"/>
    </row>
    <row r="6" spans="1:12" s="17" customFormat="1" ht="22.95" customHeight="1" x14ac:dyDescent="0.3">
      <c r="A6" s="43" t="s">
        <v>14</v>
      </c>
      <c r="B6" s="73" t="s">
        <v>15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ht="22.95" customHeight="1" x14ac:dyDescent="0.3">
      <c r="A7" s="45" t="s">
        <v>176</v>
      </c>
      <c r="B7" s="69" t="s">
        <v>38</v>
      </c>
      <c r="C7" s="70"/>
      <c r="D7" s="70"/>
      <c r="E7" s="70"/>
      <c r="F7" s="70"/>
      <c r="G7" s="70"/>
      <c r="H7" s="70"/>
      <c r="I7" s="70"/>
      <c r="J7" s="70"/>
      <c r="K7" s="70"/>
      <c r="L7" s="71"/>
    </row>
    <row r="8" spans="1:12" x14ac:dyDescent="0.3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2" s="18" customFormat="1" x14ac:dyDescent="0.3">
      <c r="A9" s="67" t="s">
        <v>39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s="18" customFormat="1" ht="25.2" customHeight="1" x14ac:dyDescent="0.3">
      <c r="A10" s="36" t="s">
        <v>40</v>
      </c>
      <c r="B10" s="64" t="s">
        <v>74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18" customFormat="1" ht="25.2" customHeight="1" x14ac:dyDescent="0.3">
      <c r="A11" s="36" t="s">
        <v>41</v>
      </c>
      <c r="B11" s="68" t="s">
        <v>23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18" customFormat="1" ht="25.2" customHeight="1" x14ac:dyDescent="0.3">
      <c r="A12" s="36" t="s">
        <v>42</v>
      </c>
      <c r="B12" s="64" t="s">
        <v>132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1:12" s="18" customFormat="1" ht="25.2" customHeight="1" x14ac:dyDescent="0.3">
      <c r="A13" s="36" t="s">
        <v>43</v>
      </c>
      <c r="B13" s="68" t="s">
        <v>133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s="18" customFormat="1" ht="25.2" customHeight="1" x14ac:dyDescent="0.3">
      <c r="A14" s="36" t="s">
        <v>44</v>
      </c>
      <c r="B14" s="64" t="s">
        <v>65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18" customFormat="1" ht="25.2" customHeight="1" x14ac:dyDescent="0.3">
      <c r="A15" s="36" t="s">
        <v>45</v>
      </c>
      <c r="B15" s="64" t="s">
        <v>79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18" customFormat="1" ht="25.2" customHeight="1" x14ac:dyDescent="0.3">
      <c r="A16" s="36" t="s">
        <v>46</v>
      </c>
      <c r="B16" s="68" t="s">
        <v>47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7" s="18" customFormat="1" ht="25.2" customHeight="1" x14ac:dyDescent="0.3">
      <c r="A17" s="36" t="s">
        <v>48</v>
      </c>
      <c r="B17" s="68" t="s">
        <v>67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7" s="18" customFormat="1" ht="25.2" customHeight="1" x14ac:dyDescent="0.3">
      <c r="A18" s="36" t="s">
        <v>49</v>
      </c>
      <c r="B18" s="68" t="s">
        <v>80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7" s="18" customFormat="1" ht="36.6" customHeight="1" x14ac:dyDescent="0.3">
      <c r="A19" s="36" t="s">
        <v>50</v>
      </c>
      <c r="B19" s="21" t="s">
        <v>87</v>
      </c>
      <c r="C19" s="36" t="s">
        <v>51</v>
      </c>
      <c r="D19" s="64" t="s">
        <v>88</v>
      </c>
      <c r="E19" s="64"/>
      <c r="F19" s="64"/>
      <c r="G19" s="64"/>
      <c r="H19" s="64"/>
      <c r="I19" s="64"/>
      <c r="J19" s="64"/>
      <c r="K19" s="64"/>
      <c r="L19" s="64"/>
      <c r="M19" s="37"/>
      <c r="N19" s="37"/>
      <c r="O19" s="37"/>
      <c r="P19" s="37"/>
      <c r="Q19" s="37"/>
    </row>
    <row r="20" spans="1:17" s="18" customFormat="1" x14ac:dyDescent="0.3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7" x14ac:dyDescent="0.3">
      <c r="A21" s="66" t="s">
        <v>52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7" x14ac:dyDescent="0.3">
      <c r="A22" s="67" t="s">
        <v>53</v>
      </c>
      <c r="B22" s="67" t="s">
        <v>54</v>
      </c>
      <c r="C22" s="67" t="s">
        <v>55</v>
      </c>
      <c r="D22" s="66" t="s">
        <v>56</v>
      </c>
      <c r="E22" s="66"/>
      <c r="F22" s="66"/>
      <c r="G22" s="66"/>
      <c r="H22" s="66"/>
      <c r="I22" s="66"/>
      <c r="J22" s="66"/>
      <c r="K22" s="67" t="s">
        <v>57</v>
      </c>
      <c r="L22" s="67" t="s">
        <v>58</v>
      </c>
    </row>
    <row r="23" spans="1:17" x14ac:dyDescent="0.3">
      <c r="A23" s="67"/>
      <c r="B23" s="67"/>
      <c r="C23" s="67"/>
      <c r="D23" s="34" t="s">
        <v>59</v>
      </c>
      <c r="E23" s="46" t="s">
        <v>177</v>
      </c>
      <c r="F23" s="34" t="s">
        <v>60</v>
      </c>
      <c r="G23" s="48" t="s">
        <v>177</v>
      </c>
      <c r="H23" s="34" t="s">
        <v>61</v>
      </c>
      <c r="I23" s="47" t="s">
        <v>177</v>
      </c>
      <c r="J23" s="34" t="s">
        <v>62</v>
      </c>
      <c r="K23" s="67"/>
      <c r="L23" s="67"/>
    </row>
    <row r="24" spans="1:17" s="18" customFormat="1" ht="75.75" customHeight="1" x14ac:dyDescent="0.3">
      <c r="A24" s="19" t="s">
        <v>89</v>
      </c>
      <c r="B24" s="23" t="s">
        <v>91</v>
      </c>
      <c r="C24" s="19" t="s">
        <v>147</v>
      </c>
      <c r="D24" s="13">
        <v>5</v>
      </c>
      <c r="E24" s="13">
        <v>1</v>
      </c>
      <c r="F24" s="13">
        <v>5</v>
      </c>
      <c r="G24" s="13">
        <v>0</v>
      </c>
      <c r="H24" s="13">
        <v>5</v>
      </c>
      <c r="I24" s="13">
        <v>0</v>
      </c>
      <c r="J24" s="13">
        <v>5</v>
      </c>
      <c r="K24" s="13">
        <v>20</v>
      </c>
      <c r="L24" s="19" t="s">
        <v>181</v>
      </c>
    </row>
    <row r="25" spans="1:17" s="18" customFormat="1" ht="58.5" customHeight="1" x14ac:dyDescent="0.3">
      <c r="A25" s="19" t="s">
        <v>90</v>
      </c>
      <c r="B25" s="23" t="s">
        <v>91</v>
      </c>
      <c r="C25" s="19" t="s">
        <v>147</v>
      </c>
      <c r="D25" s="13">
        <v>5</v>
      </c>
      <c r="E25" s="13">
        <v>5</v>
      </c>
      <c r="F25" s="13">
        <v>5</v>
      </c>
      <c r="G25" s="13">
        <v>5</v>
      </c>
      <c r="H25" s="13">
        <v>5</v>
      </c>
      <c r="I25" s="13">
        <v>5</v>
      </c>
      <c r="J25" s="13">
        <v>5</v>
      </c>
      <c r="K25" s="13">
        <v>20</v>
      </c>
      <c r="L25" s="19"/>
    </row>
    <row r="26" spans="1:17" x14ac:dyDescent="0.3">
      <c r="A26" s="34" t="s">
        <v>63</v>
      </c>
      <c r="B26" s="63" t="s">
        <v>64</v>
      </c>
      <c r="C26" s="63"/>
      <c r="D26" s="22">
        <f>D24/D25</f>
        <v>1</v>
      </c>
      <c r="E26" s="22">
        <v>0.2</v>
      </c>
      <c r="F26" s="22">
        <f t="shared" ref="F26:K26" si="0">F24/F25</f>
        <v>1</v>
      </c>
      <c r="G26" s="22"/>
      <c r="H26" s="22">
        <f t="shared" si="0"/>
        <v>1</v>
      </c>
      <c r="I26" s="22">
        <v>0</v>
      </c>
      <c r="J26" s="22">
        <f t="shared" si="0"/>
        <v>1</v>
      </c>
      <c r="K26" s="22">
        <f t="shared" si="0"/>
        <v>1</v>
      </c>
      <c r="L26" s="20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4</vt:i4>
      </vt:variant>
    </vt:vector>
  </HeadingPairs>
  <TitlesOfParts>
    <vt:vector size="15" baseType="lpstr">
      <vt:lpstr>MIR</vt:lpstr>
      <vt:lpstr>FIN</vt:lpstr>
      <vt:lpstr>PROPOSITO</vt:lpstr>
      <vt:lpstr>C1</vt:lpstr>
      <vt:lpstr>A1.1</vt:lpstr>
      <vt:lpstr>A1.2</vt:lpstr>
      <vt:lpstr>C2</vt:lpstr>
      <vt:lpstr>A2.1</vt:lpstr>
      <vt:lpstr>C3</vt:lpstr>
      <vt:lpstr>A3.1</vt:lpstr>
      <vt:lpstr>A3.2</vt:lpstr>
      <vt:lpstr>A3.1!Área_de_impresión</vt:lpstr>
      <vt:lpstr>'C3'!Área_de_impresión</vt:lpstr>
      <vt:lpstr>MIR!Área_de_impresión</vt:lpstr>
      <vt:lpstr>MIR!Títulos_a_imprimir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2024-12-17T17:03:52Z</cp:lastPrinted>
  <dcterms:created xsi:type="dcterms:W3CDTF">2022-11-08T18:44:54Z</dcterms:created>
  <dcterms:modified xsi:type="dcterms:W3CDTF">2025-11-12T20:31:41Z</dcterms:modified>
</cp:coreProperties>
</file>